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<sst xmlns="http://schemas.openxmlformats.org/spreadsheetml/2006/main" count="2347" uniqueCount="215">
  <si>
    <t>附件：1</t>
  </si>
  <si>
    <t xml:space="preserve">       项目支出绩效自评表 </t>
  </si>
  <si>
    <t>（2023年度）</t>
  </si>
  <si>
    <t>项目名称</t>
  </si>
  <si>
    <t>区追加淮北港利教育小镇项目教育产业扶持资金</t>
  </si>
  <si>
    <t>主管部门</t>
  </si>
  <si>
    <t>201-淮北市烈山区烈山镇人民政府</t>
  </si>
  <si>
    <t>实施单位</t>
  </si>
  <si>
    <t>201001-淮北市烈山区烈山镇人民政府</t>
  </si>
  <si>
    <t>项目资金                    （万元）</t>
  </si>
  <si>
    <t>年初预算数</t>
  </si>
  <si>
    <t>全年预算数</t>
  </si>
  <si>
    <t>全年执行数</t>
  </si>
  <si>
    <t xml:space="preserve">分值 </t>
  </si>
  <si>
    <t>执行率</t>
  </si>
  <si>
    <t>得分</t>
  </si>
  <si>
    <t>年度资金总额：</t>
  </si>
  <si>
    <t>其中：本年财政拨款</t>
  </si>
  <si>
    <t>—</t>
  </si>
  <si>
    <t/>
  </si>
  <si>
    <t>上年结转资金</t>
  </si>
  <si>
    <t xml:space="preserve">          其他资金</t>
  </si>
  <si>
    <t>年度总体目标</t>
  </si>
  <si>
    <t>预期目标</t>
  </si>
  <si>
    <t>实际完成情况</t>
  </si>
  <si>
    <t>完成区追加淮北港利教育小镇项目教育产业扶持资金支付工作。</t>
  </si>
  <si>
    <t>完成区追加淮北港利教育小镇项目教育产业扶持资金支付。</t>
  </si>
  <si>
    <t>绩效指标</t>
  </si>
  <si>
    <t>一级指标</t>
  </si>
  <si>
    <t>二级指标</t>
  </si>
  <si>
    <t>三级指标</t>
  </si>
  <si>
    <t>年度指标值</t>
  </si>
  <si>
    <t>实际完成值</t>
  </si>
  <si>
    <t>分值</t>
  </si>
  <si>
    <t>偏差原因分析及改进措施</t>
  </si>
  <si>
    <t>产出指标(50分)</t>
  </si>
  <si>
    <t>数量指标</t>
  </si>
  <si>
    <t>足额保障率</t>
  </si>
  <si>
    <t>＝100%</t>
  </si>
  <si>
    <t>100</t>
  </si>
  <si>
    <t>10</t>
  </si>
  <si>
    <t>质量指标</t>
  </si>
  <si>
    <t>支出合规性</t>
  </si>
  <si>
    <t>合规</t>
  </si>
  <si>
    <t>达成预期指标</t>
  </si>
  <si>
    <t>20</t>
  </si>
  <si>
    <t>时效指标</t>
  </si>
  <si>
    <t>支出及时性</t>
  </si>
  <si>
    <t>及时</t>
  </si>
  <si>
    <t>成本指标</t>
  </si>
  <si>
    <t>项目总金额</t>
  </si>
  <si>
    <t>＝8000万元</t>
  </si>
  <si>
    <t>8000</t>
  </si>
  <si>
    <t>效益指标(30分)</t>
  </si>
  <si>
    <t>经济效益指标</t>
  </si>
  <si>
    <t>保障经济运行，促进经济发展</t>
  </si>
  <si>
    <t>效果良好</t>
  </si>
  <si>
    <t>5</t>
  </si>
  <si>
    <t>社会效益指标</t>
  </si>
  <si>
    <t>保障社会稳定发展</t>
  </si>
  <si>
    <t>生态效益指标</t>
  </si>
  <si>
    <t>完成年度任务，促进生态环境质量改善</t>
  </si>
  <si>
    <t>可持续影响指标</t>
  </si>
  <si>
    <t>保障工作有序推进</t>
  </si>
  <si>
    <t>满意度指标(10分)</t>
  </si>
  <si>
    <t>满意度指标</t>
  </si>
  <si>
    <t>服务对象满意度</t>
  </si>
  <si>
    <t>≥80%</t>
  </si>
  <si>
    <t>80</t>
  </si>
  <si>
    <t>总分</t>
  </si>
  <si>
    <t>区拨小煤窑遗属补助(区财政转移支付安排)</t>
  </si>
  <si>
    <t>区拨小煤窑遗属补助（区财政转移支付安排）</t>
  </si>
  <si>
    <t>完成区拨小煤窑遗属补助支付。</t>
  </si>
  <si>
    <t>政策补助补贴对象数量</t>
  </si>
  <si>
    <t>＝4人</t>
  </si>
  <si>
    <t>4</t>
  </si>
  <si>
    <t>补助补贴资金支出合规性</t>
  </si>
  <si>
    <t>是</t>
  </si>
  <si>
    <t>资金支出时效性</t>
  </si>
  <si>
    <t>项目总成本</t>
  </si>
  <si>
    <t>≤34020元</t>
  </si>
  <si>
    <t>34020</t>
  </si>
  <si>
    <t>促进经济效益</t>
  </si>
  <si>
    <t>促进社会效益</t>
  </si>
  <si>
    <t>促进生态效益</t>
  </si>
  <si>
    <t>持续良性影响</t>
  </si>
  <si>
    <t>≥90百分比</t>
  </si>
  <si>
    <t>90</t>
  </si>
  <si>
    <t>土型北煤矿关闭退出四级专项资金</t>
  </si>
  <si>
    <t>完成土型北煤矿关闭退出四级专项资金支付。</t>
  </si>
  <si>
    <t xml:space="preserve"> ＝277.86万元</t>
  </si>
  <si>
    <t>国企退休人员社会化管理补助资金（国资）</t>
  </si>
  <si>
    <t>完成国企退休人员社会化管理补助资金（国资）支付。</t>
  </si>
  <si>
    <t>区财政资金紧张不能足额保障</t>
  </si>
  <si>
    <t xml:space="preserve"> ＝1.79万元</t>
  </si>
  <si>
    <t>吴山口社区傲景观澜过渡费</t>
  </si>
  <si>
    <t>完成吴山口社区傲景观澜过渡费支付。</t>
  </si>
  <si>
    <t xml:space="preserve"> ＝214.21万元</t>
  </si>
  <si>
    <t>污染防治</t>
  </si>
  <si>
    <t>完成污染防治工作任务。</t>
  </si>
  <si>
    <t>年度完成</t>
  </si>
  <si>
    <t>≤300万元</t>
  </si>
  <si>
    <t>保证质量</t>
  </si>
  <si>
    <t>及时拨付</t>
  </si>
  <si>
    <t>足额拨付</t>
  </si>
  <si>
    <t>是否达成经济效益</t>
  </si>
  <si>
    <t>是否达成社会效益</t>
  </si>
  <si>
    <t>是否达成生态效益</t>
  </si>
  <si>
    <t>是否可持续影响</t>
  </si>
  <si>
    <t>是否满意</t>
  </si>
  <si>
    <t>乡村振兴工作</t>
  </si>
  <si>
    <t>完成乡村振兴工作。</t>
  </si>
  <si>
    <t>涉及村居数量</t>
  </si>
  <si>
    <t>＝14个</t>
  </si>
  <si>
    <t>14</t>
  </si>
  <si>
    <t>经费支出合规性</t>
  </si>
  <si>
    <t>资金拨付时间</t>
  </si>
  <si>
    <t>支出总额</t>
  </si>
  <si>
    <t xml:space="preserve"> =129.76万元</t>
  </si>
  <si>
    <t>对乡村经济发展带动作用的影响程度</t>
  </si>
  <si>
    <t>对促进农村党员干部能力素质提升的影响程度</t>
  </si>
  <si>
    <t>对持续促进农村经济社会发展的影响程度</t>
  </si>
  <si>
    <t>群众满意度</t>
  </si>
  <si>
    <t>≥90%</t>
  </si>
  <si>
    <t>计生支出</t>
  </si>
  <si>
    <t>计生专干信息员工资及保险、其他计生支出</t>
  </si>
  <si>
    <t>完成工作任务。</t>
  </si>
  <si>
    <t xml:space="preserve"> =218.06万元</t>
  </si>
  <si>
    <t>资金支出合规性</t>
  </si>
  <si>
    <t>≥93万元</t>
  </si>
  <si>
    <t>93</t>
  </si>
  <si>
    <t>华家湖库区失地补偿资金(区财政转移支付安排)</t>
  </si>
  <si>
    <t>华家湖库区失地补偿资金（区财政转移支付安排）</t>
  </si>
  <si>
    <t>因区财政资金紧张，完成半年度的华家湖库区失地补偿资金支付。</t>
  </si>
  <si>
    <t>次数</t>
  </si>
  <si>
    <t>＝2次</t>
  </si>
  <si>
    <t>1</t>
  </si>
  <si>
    <t>足额发放</t>
  </si>
  <si>
    <t>及时发放</t>
  </si>
  <si>
    <t>部分达成预期指标并具有一定效果</t>
  </si>
  <si>
    <t>区财政资金紧张第二批次未能及时发放</t>
  </si>
  <si>
    <t>总成本</t>
  </si>
  <si>
    <t>＝4664507.6元</t>
  </si>
  <si>
    <t>4664507.6</t>
  </si>
  <si>
    <t>增加被补贴人收入</t>
  </si>
  <si>
    <t>促进社会稳定</t>
  </si>
  <si>
    <t>是否达到生态效益</t>
  </si>
  <si>
    <t>是否持续影响</t>
  </si>
  <si>
    <t>村级支出</t>
  </si>
  <si>
    <t>完成村级支出。</t>
  </si>
  <si>
    <t>≤425万元</t>
  </si>
  <si>
    <t>烈山镇重点项目资金</t>
  </si>
  <si>
    <t>完成烈山镇重点项目资金支付。</t>
  </si>
  <si>
    <t>＝230万元</t>
  </si>
  <si>
    <t>230</t>
  </si>
  <si>
    <t>疫情防控工作</t>
  </si>
  <si>
    <t>完成资金支付。</t>
  </si>
  <si>
    <t>经费支持合规性</t>
  </si>
  <si>
    <t>经费支出时效性</t>
  </si>
  <si>
    <t>≤110万元</t>
  </si>
  <si>
    <t>对卫生健康的持续影响</t>
  </si>
  <si>
    <t>社会公众满意度</t>
  </si>
  <si>
    <t>上年结转区级追加美丽乡村蒋疃小李庄建设资金</t>
  </si>
  <si>
    <t>按进度完成美丽乡村蒋疃小李庄建设资金支付。</t>
  </si>
  <si>
    <t>＝1627116.28元</t>
  </si>
  <si>
    <t>1627116.28</t>
  </si>
  <si>
    <t>人居环境治理</t>
  </si>
  <si>
    <t>完成人居环境治理工作任务。</t>
  </si>
  <si>
    <t>≤280万元</t>
  </si>
  <si>
    <t>对改善人居环境持续影响程度</t>
  </si>
  <si>
    <t>大中型水库移民后期扶持基金</t>
  </si>
  <si>
    <t>按进度完成任务。</t>
  </si>
  <si>
    <t>＝50万元</t>
  </si>
  <si>
    <t>50</t>
  </si>
  <si>
    <t>综合运转经费</t>
  </si>
  <si>
    <t>完成政府各项工作。</t>
  </si>
  <si>
    <t>≤505万元</t>
  </si>
  <si>
    <t>项目单位成本</t>
  </si>
  <si>
    <t>对经济发展的影响程度</t>
  </si>
  <si>
    <t>房地产“难办证”专项资金</t>
  </si>
  <si>
    <t xml:space="preserve">                             </t>
  </si>
  <si>
    <t>完成工作任务，因区财政资金紧张未完全支付。</t>
  </si>
  <si>
    <t>85</t>
  </si>
  <si>
    <t>≤104.88万元</t>
  </si>
  <si>
    <t>区追加刘庄工业园、吴山口工业园土地租金</t>
  </si>
  <si>
    <t>完成区追加刘庄工业园、吴山口工业园土地租金支付。</t>
  </si>
  <si>
    <t>＝911510元</t>
  </si>
  <si>
    <t>911510</t>
  </si>
  <si>
    <t>文明创建及美丽乡村建设</t>
  </si>
  <si>
    <t>完成文明创建及美丽乡村建设工作。</t>
  </si>
  <si>
    <t>≤172.21万元</t>
  </si>
  <si>
    <t>项目成本</t>
  </si>
  <si>
    <t>促成经济效益</t>
  </si>
  <si>
    <t>对乡村人居环境改善与提高作用</t>
  </si>
  <si>
    <t>拆迁补偿项目</t>
  </si>
  <si>
    <t xml:space="preserve"> ＝1355.65万元</t>
  </si>
  <si>
    <t>林业补助资金</t>
  </si>
  <si>
    <t>完成林业补助资金支付。</t>
  </si>
  <si>
    <t>≤111.79万元</t>
  </si>
  <si>
    <t>聘用人员经费及人员一次性奖励</t>
  </si>
  <si>
    <t>完成工作任务，一次性奖励按区新政策执行。</t>
  </si>
  <si>
    <t>总额</t>
  </si>
  <si>
    <t xml:space="preserve"> ＝787.78万元</t>
  </si>
  <si>
    <t>按照上级新政策执行</t>
  </si>
  <si>
    <t>是否完成</t>
  </si>
  <si>
    <t>按区级要求时间发放</t>
  </si>
  <si>
    <t>总金额</t>
  </si>
  <si>
    <t>是否有经济效益</t>
  </si>
  <si>
    <t>是否有社会效益指标</t>
  </si>
  <si>
    <t>是否有生态效益</t>
  </si>
  <si>
    <t>2019-2020年市级服务业政策奖励兑现资金</t>
  </si>
  <si>
    <t>完成2019-2020年市级服务业政策奖励兑现资金支付。</t>
  </si>
  <si>
    <t>78</t>
  </si>
  <si>
    <t>＝250万元</t>
  </si>
  <si>
    <t>250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</si>
</sst>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left" vertical="center" wrapText="1"/>
    </xf>
    <xf numFmtId="0" fontId="5" fillId="0" borderId="4" xfId="49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0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4"/>
  <sheetViews>
    <sheetView tabSelected="1" topLeftCell="A24" workbookViewId="0">
      <selection activeCell="H38" sqref="H38:K38"/>
    </sheetView>
  </sheetViews>
  <sheetFormatPr defaultColWidth="8.25" defaultRowHeight="14" customHeight="1"/>
  <cols>
    <col min="1" max="1" width="5.025" style="1" customWidth="1"/>
    <col min="2" max="2" width="5.44166666666667" style="1" customWidth="1"/>
    <col min="3" max="3" width="8.01666666666667" style="1" customWidth="1"/>
    <col min="4" max="4" width="11.625" style="1" customWidth="1"/>
    <col min="5" max="5" width="7.575" style="1" customWidth="1"/>
    <col min="6" max="6" width="7.38333333333333" style="1" customWidth="1"/>
    <col min="7" max="8" width="11.0833333333333" style="1" customWidth="1"/>
    <col min="9" max="9" width="8.29166666666667" style="1" customWidth="1"/>
    <col min="10" max="10" width="9" style="1" customWidth="1"/>
    <col min="11" max="11" width="13.45" style="1" customWidth="1"/>
    <col min="12" max="16384" width="8.25" style="1"/>
  </cols>
  <sheetData>
    <row r="1" s="1" customFormat="1" ht="25" customHeight="1" spans="1:1">
      <c r="A1" s="2" t="s">
        <v>0</v>
      </c>
    </row>
    <row r="2" s="1" customFormat="1" ht="24.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6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="1" customFormat="1" ht="29" customHeight="1" spans="1:11">
      <c r="A5" s="6" t="s">
        <v>3</v>
      </c>
      <c r="B5" s="6"/>
      <c r="C5" s="6"/>
      <c r="D5" s="7" t="s">
        <v>4</v>
      </c>
      <c r="E5" s="7"/>
      <c r="F5" s="7"/>
      <c r="G5" s="7"/>
      <c r="H5" s="7"/>
      <c r="I5" s="7"/>
      <c r="J5" s="7"/>
      <c r="K5" s="7"/>
    </row>
    <row r="6" s="1" customFormat="1" ht="25" customHeight="1" spans="1:11">
      <c r="A6" s="6" t="s">
        <v>5</v>
      </c>
      <c r="B6" s="6"/>
      <c r="C6" s="6"/>
      <c r="D6" s="8" t="s">
        <v>6</v>
      </c>
      <c r="E6" s="8"/>
      <c r="F6" s="8"/>
      <c r="G6" s="8"/>
      <c r="H6" s="9" t="s">
        <v>7</v>
      </c>
      <c r="I6" s="9" t="s">
        <v>8</v>
      </c>
      <c r="J6" s="9"/>
      <c r="K6" s="9"/>
    </row>
    <row r="7" s="1" customFormat="1" ht="33.5" customHeight="1" spans="1:11">
      <c r="A7" s="10" t="s">
        <v>9</v>
      </c>
      <c r="B7" s="10"/>
      <c r="C7" s="10"/>
      <c r="D7" s="6"/>
      <c r="E7" s="6"/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6" t="s">
        <v>15</v>
      </c>
    </row>
    <row r="8" s="1" customFormat="1" ht="29" customHeight="1" spans="1:11">
      <c r="A8" s="10"/>
      <c r="B8" s="10"/>
      <c r="C8" s="10"/>
      <c r="D8" s="12" t="s">
        <v>16</v>
      </c>
      <c r="E8" s="12"/>
      <c r="F8" s="6">
        <f t="shared" ref="F8:H8" si="0">F9+F10+F11</f>
        <v>0</v>
      </c>
      <c r="G8" s="6">
        <f t="shared" si="0"/>
        <v>8000</v>
      </c>
      <c r="H8" s="6">
        <f t="shared" si="0"/>
        <v>8000</v>
      </c>
      <c r="I8" s="6">
        <v>10</v>
      </c>
      <c r="J8" s="23">
        <f>H8/G8</f>
        <v>1</v>
      </c>
      <c r="K8" s="24">
        <f>J8*I8</f>
        <v>10</v>
      </c>
    </row>
    <row r="9" s="1" customFormat="1" ht="33.5" customHeight="1" spans="1:11">
      <c r="A9" s="10"/>
      <c r="B9" s="10"/>
      <c r="C9" s="10"/>
      <c r="D9" s="12" t="s">
        <v>17</v>
      </c>
      <c r="E9" s="12"/>
      <c r="F9" s="6">
        <v>0</v>
      </c>
      <c r="G9" s="6">
        <v>8000</v>
      </c>
      <c r="H9" s="6">
        <v>8000</v>
      </c>
      <c r="I9" s="25" t="s">
        <v>18</v>
      </c>
      <c r="J9" s="6" t="s">
        <v>19</v>
      </c>
      <c r="K9" s="6" t="s">
        <v>19</v>
      </c>
    </row>
    <row r="10" s="1" customFormat="1" ht="33.5" customHeight="1" spans="1:11">
      <c r="A10" s="10"/>
      <c r="B10" s="10"/>
      <c r="C10" s="10"/>
      <c r="D10" s="12" t="s">
        <v>20</v>
      </c>
      <c r="E10" s="12"/>
      <c r="F10" s="6">
        <v>0</v>
      </c>
      <c r="G10" s="6">
        <v>0</v>
      </c>
      <c r="H10" s="6">
        <v>0</v>
      </c>
      <c r="I10" s="25" t="s">
        <v>18</v>
      </c>
      <c r="J10" s="6" t="s">
        <v>19</v>
      </c>
      <c r="K10" s="6" t="s">
        <v>19</v>
      </c>
    </row>
    <row r="11" s="1" customFormat="1" ht="28" customHeight="1" spans="1:11">
      <c r="A11" s="10"/>
      <c r="B11" s="10"/>
      <c r="C11" s="10"/>
      <c r="D11" s="13" t="s">
        <v>21</v>
      </c>
      <c r="E11" s="13"/>
      <c r="F11" s="14">
        <v>0</v>
      </c>
      <c r="G11" s="14">
        <v>0</v>
      </c>
      <c r="H11" s="14">
        <v>0</v>
      </c>
      <c r="I11" s="25" t="s">
        <v>18</v>
      </c>
      <c r="J11" s="6" t="s">
        <v>19</v>
      </c>
      <c r="K11" s="6" t="s">
        <v>19</v>
      </c>
    </row>
    <row r="12" s="1" customFormat="1" ht="23" customHeight="1" spans="1:11">
      <c r="A12" s="15" t="s">
        <v>22</v>
      </c>
      <c r="B12" s="11" t="s">
        <v>23</v>
      </c>
      <c r="C12" s="11"/>
      <c r="D12" s="11"/>
      <c r="E12" s="11"/>
      <c r="F12" s="11"/>
      <c r="G12" s="11"/>
      <c r="H12" s="6" t="s">
        <v>24</v>
      </c>
      <c r="I12" s="6"/>
      <c r="J12" s="6"/>
      <c r="K12" s="6"/>
    </row>
    <row r="13" s="1" customFormat="1" ht="79" customHeight="1" spans="1:15">
      <c r="A13" s="15"/>
      <c r="B13" s="16" t="s">
        <v>25</v>
      </c>
      <c r="C13" s="16"/>
      <c r="D13" s="16"/>
      <c r="E13" s="16"/>
      <c r="F13" s="16"/>
      <c r="G13" s="16"/>
      <c r="H13" s="16" t="s">
        <v>26</v>
      </c>
      <c r="I13" s="16"/>
      <c r="J13" s="16"/>
      <c r="K13" s="16"/>
      <c r="M13" s="26"/>
      <c r="N13" s="26"/>
      <c r="O13" s="26"/>
    </row>
    <row r="14" s="1" customFormat="1" ht="36" customHeight="1" spans="1:11">
      <c r="A14" s="15" t="s">
        <v>27</v>
      </c>
      <c r="B14" s="11" t="s">
        <v>28</v>
      </c>
      <c r="C14" s="6" t="s">
        <v>29</v>
      </c>
      <c r="D14" s="6" t="s">
        <v>30</v>
      </c>
      <c r="E14" s="6"/>
      <c r="F14" s="6"/>
      <c r="G14" s="11" t="s">
        <v>31</v>
      </c>
      <c r="H14" s="6" t="s">
        <v>32</v>
      </c>
      <c r="I14" s="11" t="s">
        <v>33</v>
      </c>
      <c r="J14" s="11" t="s">
        <v>15</v>
      </c>
      <c r="K14" s="11" t="s">
        <v>34</v>
      </c>
    </row>
    <row r="15" s="1" customFormat="1" ht="36.5" customHeight="1" spans="1:11">
      <c r="A15" s="15"/>
      <c r="B15" s="17" t="s">
        <v>35</v>
      </c>
      <c r="C15" s="17" t="s">
        <v>36</v>
      </c>
      <c r="D15" s="18" t="s">
        <v>37</v>
      </c>
      <c r="E15" s="18"/>
      <c r="F15" s="18"/>
      <c r="G15" s="11" t="s">
        <v>38</v>
      </c>
      <c r="H15" s="11" t="s">
        <v>39</v>
      </c>
      <c r="I15" s="11" t="s">
        <v>40</v>
      </c>
      <c r="J15" s="6">
        <v>10</v>
      </c>
      <c r="K15" s="6" t="s">
        <v>19</v>
      </c>
    </row>
    <row r="16" s="1" customFormat="1" ht="30" customHeight="1" spans="1:11">
      <c r="A16" s="15"/>
      <c r="B16" s="17"/>
      <c r="C16" s="19" t="s">
        <v>41</v>
      </c>
      <c r="D16" s="18" t="s">
        <v>42</v>
      </c>
      <c r="E16" s="18"/>
      <c r="F16" s="18"/>
      <c r="G16" s="11" t="s">
        <v>43</v>
      </c>
      <c r="H16" s="11" t="s">
        <v>44</v>
      </c>
      <c r="I16" s="11" t="s">
        <v>45</v>
      </c>
      <c r="J16" s="6">
        <v>20</v>
      </c>
      <c r="K16" s="6" t="s">
        <v>19</v>
      </c>
    </row>
    <row r="17" s="1" customFormat="1" ht="30" customHeight="1" spans="1:11">
      <c r="A17" s="15"/>
      <c r="B17" s="17"/>
      <c r="C17" s="19" t="s">
        <v>46</v>
      </c>
      <c r="D17" s="18" t="s">
        <v>47</v>
      </c>
      <c r="E17" s="18"/>
      <c r="F17" s="18"/>
      <c r="G17" s="11" t="s">
        <v>48</v>
      </c>
      <c r="H17" s="11" t="s">
        <v>44</v>
      </c>
      <c r="I17" s="11" t="s">
        <v>40</v>
      </c>
      <c r="J17" s="6">
        <v>10</v>
      </c>
      <c r="K17" s="6" t="s">
        <v>19</v>
      </c>
    </row>
    <row r="18" s="1" customFormat="1" ht="30" customHeight="1" spans="1:11">
      <c r="A18" s="15"/>
      <c r="B18" s="17"/>
      <c r="C18" s="19" t="s">
        <v>49</v>
      </c>
      <c r="D18" s="18" t="s">
        <v>50</v>
      </c>
      <c r="E18" s="18"/>
      <c r="F18" s="18"/>
      <c r="G18" s="11" t="s">
        <v>51</v>
      </c>
      <c r="H18" s="11" t="s">
        <v>52</v>
      </c>
      <c r="I18" s="11" t="s">
        <v>40</v>
      </c>
      <c r="J18" s="6">
        <v>10</v>
      </c>
      <c r="K18" s="6" t="s">
        <v>19</v>
      </c>
    </row>
    <row r="19" s="1" customFormat="1" ht="36.5" customHeight="1" spans="1:11">
      <c r="A19" s="15"/>
      <c r="B19" s="17" t="s">
        <v>53</v>
      </c>
      <c r="C19" s="17" t="s">
        <v>54</v>
      </c>
      <c r="D19" s="18" t="s">
        <v>55</v>
      </c>
      <c r="E19" s="18"/>
      <c r="F19" s="18"/>
      <c r="G19" s="11" t="s">
        <v>56</v>
      </c>
      <c r="H19" s="11" t="s">
        <v>44</v>
      </c>
      <c r="I19" s="11" t="s">
        <v>57</v>
      </c>
      <c r="J19" s="6">
        <v>5</v>
      </c>
      <c r="K19" s="6" t="s">
        <v>19</v>
      </c>
    </row>
    <row r="20" s="1" customFormat="1" ht="30" customHeight="1" spans="1:11">
      <c r="A20" s="15"/>
      <c r="B20" s="17"/>
      <c r="C20" s="19" t="s">
        <v>58</v>
      </c>
      <c r="D20" s="18" t="s">
        <v>59</v>
      </c>
      <c r="E20" s="18"/>
      <c r="F20" s="18"/>
      <c r="G20" s="11" t="s">
        <v>56</v>
      </c>
      <c r="H20" s="11" t="s">
        <v>44</v>
      </c>
      <c r="I20" s="11" t="s">
        <v>40</v>
      </c>
      <c r="J20" s="6">
        <v>10</v>
      </c>
      <c r="K20" s="6" t="s">
        <v>19</v>
      </c>
    </row>
    <row r="21" s="1" customFormat="1" ht="30" customHeight="1" spans="1:11">
      <c r="A21" s="15"/>
      <c r="B21" s="17"/>
      <c r="C21" s="19" t="s">
        <v>60</v>
      </c>
      <c r="D21" s="18" t="s">
        <v>61</v>
      </c>
      <c r="E21" s="18"/>
      <c r="F21" s="18"/>
      <c r="G21" s="11" t="s">
        <v>56</v>
      </c>
      <c r="H21" s="11" t="s">
        <v>44</v>
      </c>
      <c r="I21" s="11" t="s">
        <v>57</v>
      </c>
      <c r="J21" s="6">
        <v>5</v>
      </c>
      <c r="K21" s="6" t="s">
        <v>19</v>
      </c>
    </row>
    <row r="22" s="1" customFormat="1" ht="30" customHeight="1" spans="1:11">
      <c r="A22" s="15"/>
      <c r="B22" s="17"/>
      <c r="C22" s="19" t="s">
        <v>62</v>
      </c>
      <c r="D22" s="18" t="s">
        <v>63</v>
      </c>
      <c r="E22" s="18"/>
      <c r="F22" s="18"/>
      <c r="G22" s="11" t="s">
        <v>56</v>
      </c>
      <c r="H22" s="11" t="s">
        <v>44</v>
      </c>
      <c r="I22" s="11" t="s">
        <v>40</v>
      </c>
      <c r="J22" s="6">
        <v>10</v>
      </c>
      <c r="K22" s="6" t="s">
        <v>19</v>
      </c>
    </row>
    <row r="23" s="1" customFormat="1" ht="36.5" customHeight="1" spans="1:11">
      <c r="A23" s="15"/>
      <c r="B23" s="17" t="s">
        <v>64</v>
      </c>
      <c r="C23" s="17" t="s">
        <v>65</v>
      </c>
      <c r="D23" s="18" t="s">
        <v>66</v>
      </c>
      <c r="E23" s="18"/>
      <c r="F23" s="18"/>
      <c r="G23" s="11" t="s">
        <v>67</v>
      </c>
      <c r="H23" s="11" t="s">
        <v>68</v>
      </c>
      <c r="I23" s="11" t="s">
        <v>40</v>
      </c>
      <c r="J23" s="6">
        <v>10</v>
      </c>
      <c r="K23" s="6" t="s">
        <v>19</v>
      </c>
    </row>
    <row r="24" s="1" customFormat="1" ht="30" customHeight="1" spans="1:11">
      <c r="A24" s="20" t="s">
        <v>69</v>
      </c>
      <c r="B24" s="20"/>
      <c r="C24" s="20"/>
      <c r="D24" s="20"/>
      <c r="E24" s="20"/>
      <c r="F24" s="20"/>
      <c r="G24" s="20"/>
      <c r="H24" s="20" t="s">
        <v>19</v>
      </c>
      <c r="I24" s="20">
        <v>100</v>
      </c>
      <c r="J24" s="27">
        <f>SUM(J15:J23)+K8</f>
        <v>100</v>
      </c>
      <c r="K24" s="6" t="s">
        <v>19</v>
      </c>
    </row>
    <row r="26" s="1" customFormat="1" ht="25" customHeight="1" spans="1:1">
      <c r="A26" s="2" t="s">
        <v>0</v>
      </c>
    </row>
    <row r="27" s="1" customFormat="1" ht="24.75" customHeight="1" spans="1:11">
      <c r="A27" s="3" t="s">
        <v>1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="1" customFormat="1" ht="16" customHeight="1" spans="1:11">
      <c r="A28" s="4" t="s">
        <v>2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="1" customFormat="1" customHeight="1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="1" customFormat="1" ht="29" customHeight="1" spans="1:11">
      <c r="A30" s="6" t="s">
        <v>3</v>
      </c>
      <c r="B30" s="6"/>
      <c r="C30" s="6"/>
      <c r="D30" s="7" t="s">
        <v>70</v>
      </c>
      <c r="E30" s="7"/>
      <c r="F30" s="7"/>
      <c r="G30" s="7"/>
      <c r="H30" s="7"/>
      <c r="I30" s="7"/>
      <c r="J30" s="7"/>
      <c r="K30" s="7"/>
    </row>
    <row r="31" s="1" customFormat="1" ht="25" customHeight="1" spans="1:11">
      <c r="A31" s="6" t="s">
        <v>5</v>
      </c>
      <c r="B31" s="6"/>
      <c r="C31" s="6"/>
      <c r="D31" s="21" t="s">
        <v>6</v>
      </c>
      <c r="E31" s="21"/>
      <c r="F31" s="21"/>
      <c r="G31" s="21"/>
      <c r="H31" s="6" t="s">
        <v>7</v>
      </c>
      <c r="I31" s="6" t="s">
        <v>8</v>
      </c>
      <c r="J31" s="6"/>
      <c r="K31" s="6"/>
    </row>
    <row r="32" s="1" customFormat="1" ht="33.5" customHeight="1" spans="1:11">
      <c r="A32" s="10" t="s">
        <v>9</v>
      </c>
      <c r="B32" s="10"/>
      <c r="C32" s="10"/>
      <c r="D32" s="6"/>
      <c r="E32" s="6"/>
      <c r="F32" s="11" t="s">
        <v>10</v>
      </c>
      <c r="G32" s="11" t="s">
        <v>11</v>
      </c>
      <c r="H32" s="11" t="s">
        <v>12</v>
      </c>
      <c r="I32" s="11" t="s">
        <v>13</v>
      </c>
      <c r="J32" s="11" t="s">
        <v>14</v>
      </c>
      <c r="K32" s="6" t="s">
        <v>15</v>
      </c>
    </row>
    <row r="33" s="1" customFormat="1" ht="29" customHeight="1" spans="1:11">
      <c r="A33" s="10"/>
      <c r="B33" s="10"/>
      <c r="C33" s="10"/>
      <c r="D33" s="6" t="s">
        <v>16</v>
      </c>
      <c r="E33" s="6"/>
      <c r="F33" s="6">
        <f t="shared" ref="F33:H33" si="1">F34+F35+F36</f>
        <v>3.402</v>
      </c>
      <c r="G33" s="6">
        <f t="shared" si="1"/>
        <v>3.402</v>
      </c>
      <c r="H33" s="6">
        <f t="shared" si="1"/>
        <v>3.402</v>
      </c>
      <c r="I33" s="6">
        <v>10</v>
      </c>
      <c r="J33" s="23">
        <f>H33/G33</f>
        <v>1</v>
      </c>
      <c r="K33" s="24">
        <f>J33*I33</f>
        <v>10</v>
      </c>
    </row>
    <row r="34" s="1" customFormat="1" ht="33.5" customHeight="1" spans="1:11">
      <c r="A34" s="10"/>
      <c r="B34" s="10"/>
      <c r="C34" s="10"/>
      <c r="D34" s="6" t="s">
        <v>17</v>
      </c>
      <c r="E34" s="6"/>
      <c r="F34" s="6">
        <v>3.402</v>
      </c>
      <c r="G34" s="6">
        <v>3.402</v>
      </c>
      <c r="H34" s="6">
        <v>3.402</v>
      </c>
      <c r="I34" s="25" t="s">
        <v>18</v>
      </c>
      <c r="J34" s="6" t="s">
        <v>19</v>
      </c>
      <c r="K34" s="6" t="s">
        <v>19</v>
      </c>
    </row>
    <row r="35" s="1" customFormat="1" ht="33.5" customHeight="1" spans="1:11">
      <c r="A35" s="10"/>
      <c r="B35" s="10"/>
      <c r="C35" s="10"/>
      <c r="D35" s="6" t="s">
        <v>20</v>
      </c>
      <c r="E35" s="6"/>
      <c r="F35" s="6">
        <v>0</v>
      </c>
      <c r="G35" s="6">
        <v>0</v>
      </c>
      <c r="H35" s="6">
        <v>0</v>
      </c>
      <c r="I35" s="25" t="s">
        <v>18</v>
      </c>
      <c r="J35" s="6" t="s">
        <v>19</v>
      </c>
      <c r="K35" s="6" t="s">
        <v>19</v>
      </c>
    </row>
    <row r="36" s="1" customFormat="1" ht="28" customHeight="1" spans="1:11">
      <c r="A36" s="10"/>
      <c r="B36" s="10"/>
      <c r="C36" s="10"/>
      <c r="D36" s="22" t="s">
        <v>21</v>
      </c>
      <c r="E36" s="22"/>
      <c r="F36" s="14">
        <v>0</v>
      </c>
      <c r="G36" s="14">
        <v>0</v>
      </c>
      <c r="H36" s="14">
        <v>0</v>
      </c>
      <c r="I36" s="25" t="s">
        <v>18</v>
      </c>
      <c r="J36" s="6" t="s">
        <v>19</v>
      </c>
      <c r="K36" s="6" t="s">
        <v>19</v>
      </c>
    </row>
    <row r="37" s="1" customFormat="1" ht="23" customHeight="1" spans="1:11">
      <c r="A37" s="15" t="s">
        <v>22</v>
      </c>
      <c r="B37" s="11" t="s">
        <v>23</v>
      </c>
      <c r="C37" s="11"/>
      <c r="D37" s="11"/>
      <c r="E37" s="11"/>
      <c r="F37" s="11"/>
      <c r="G37" s="11"/>
      <c r="H37" s="6" t="s">
        <v>24</v>
      </c>
      <c r="I37" s="6"/>
      <c r="J37" s="6"/>
      <c r="K37" s="6"/>
    </row>
    <row r="38" s="1" customFormat="1" ht="79" customHeight="1" spans="1:15">
      <c r="A38" s="15"/>
      <c r="B38" s="16" t="s">
        <v>71</v>
      </c>
      <c r="C38" s="16"/>
      <c r="D38" s="16"/>
      <c r="E38" s="16"/>
      <c r="F38" s="16"/>
      <c r="G38" s="16"/>
      <c r="H38" s="16" t="s">
        <v>72</v>
      </c>
      <c r="I38" s="16"/>
      <c r="J38" s="16"/>
      <c r="K38" s="16"/>
      <c r="M38" s="26"/>
      <c r="N38" s="26"/>
      <c r="O38" s="26"/>
    </row>
    <row r="39" s="1" customFormat="1" ht="36" customHeight="1" spans="1:11">
      <c r="A39" s="15" t="s">
        <v>27</v>
      </c>
      <c r="B39" s="11" t="s">
        <v>28</v>
      </c>
      <c r="C39" s="6" t="s">
        <v>29</v>
      </c>
      <c r="D39" s="6" t="s">
        <v>30</v>
      </c>
      <c r="E39" s="6"/>
      <c r="F39" s="6"/>
      <c r="G39" s="11" t="s">
        <v>31</v>
      </c>
      <c r="H39" s="6" t="s">
        <v>32</v>
      </c>
      <c r="I39" s="11" t="s">
        <v>33</v>
      </c>
      <c r="J39" s="11" t="s">
        <v>15</v>
      </c>
      <c r="K39" s="11" t="s">
        <v>34</v>
      </c>
    </row>
    <row r="40" s="1" customFormat="1" ht="36.5" customHeight="1" spans="1:11">
      <c r="A40" s="15"/>
      <c r="B40" s="17" t="s">
        <v>35</v>
      </c>
      <c r="C40" s="17" t="s">
        <v>36</v>
      </c>
      <c r="D40" s="18" t="s">
        <v>73</v>
      </c>
      <c r="E40" s="18"/>
      <c r="F40" s="18"/>
      <c r="G40" s="11" t="s">
        <v>74</v>
      </c>
      <c r="H40" s="11" t="s">
        <v>75</v>
      </c>
      <c r="I40" s="11" t="s">
        <v>40</v>
      </c>
      <c r="J40" s="6">
        <v>10</v>
      </c>
      <c r="K40" s="6" t="s">
        <v>19</v>
      </c>
    </row>
    <row r="41" s="1" customFormat="1" ht="30" customHeight="1" spans="1:11">
      <c r="A41" s="15"/>
      <c r="B41" s="17"/>
      <c r="C41" s="19" t="s">
        <v>41</v>
      </c>
      <c r="D41" s="18" t="s">
        <v>76</v>
      </c>
      <c r="E41" s="18"/>
      <c r="F41" s="18"/>
      <c r="G41" s="11" t="s">
        <v>77</v>
      </c>
      <c r="H41" s="11" t="s">
        <v>44</v>
      </c>
      <c r="I41" s="11" t="s">
        <v>45</v>
      </c>
      <c r="J41" s="6">
        <v>20</v>
      </c>
      <c r="K41" s="6" t="s">
        <v>19</v>
      </c>
    </row>
    <row r="42" s="1" customFormat="1" ht="30" customHeight="1" spans="1:11">
      <c r="A42" s="15"/>
      <c r="B42" s="17"/>
      <c r="C42" s="19" t="s">
        <v>46</v>
      </c>
      <c r="D42" s="18" t="s">
        <v>78</v>
      </c>
      <c r="E42" s="18"/>
      <c r="F42" s="18"/>
      <c r="G42" s="11" t="s">
        <v>77</v>
      </c>
      <c r="H42" s="11" t="s">
        <v>44</v>
      </c>
      <c r="I42" s="11" t="s">
        <v>40</v>
      </c>
      <c r="J42" s="6">
        <v>10</v>
      </c>
      <c r="K42" s="6" t="s">
        <v>19</v>
      </c>
    </row>
    <row r="43" s="1" customFormat="1" ht="30" customHeight="1" spans="1:11">
      <c r="A43" s="15"/>
      <c r="B43" s="17"/>
      <c r="C43" s="19" t="s">
        <v>49</v>
      </c>
      <c r="D43" s="18" t="s">
        <v>79</v>
      </c>
      <c r="E43" s="18"/>
      <c r="F43" s="18"/>
      <c r="G43" s="11" t="s">
        <v>80</v>
      </c>
      <c r="H43" s="11" t="s">
        <v>81</v>
      </c>
      <c r="I43" s="11" t="s">
        <v>40</v>
      </c>
      <c r="J43" s="6">
        <v>10</v>
      </c>
      <c r="K43" s="6" t="s">
        <v>19</v>
      </c>
    </row>
    <row r="44" s="1" customFormat="1" ht="36.5" customHeight="1" spans="1:11">
      <c r="A44" s="15"/>
      <c r="B44" s="17" t="s">
        <v>53</v>
      </c>
      <c r="C44" s="17" t="s">
        <v>54</v>
      </c>
      <c r="D44" s="18" t="s">
        <v>82</v>
      </c>
      <c r="E44" s="18"/>
      <c r="F44" s="18"/>
      <c r="G44" s="11" t="s">
        <v>77</v>
      </c>
      <c r="H44" s="11" t="s">
        <v>44</v>
      </c>
      <c r="I44" s="11" t="s">
        <v>57</v>
      </c>
      <c r="J44" s="6">
        <v>5</v>
      </c>
      <c r="K44" s="6" t="s">
        <v>19</v>
      </c>
    </row>
    <row r="45" s="1" customFormat="1" ht="30" customHeight="1" spans="1:11">
      <c r="A45" s="15"/>
      <c r="B45" s="17"/>
      <c r="C45" s="19" t="s">
        <v>58</v>
      </c>
      <c r="D45" s="18" t="s">
        <v>83</v>
      </c>
      <c r="E45" s="18"/>
      <c r="F45" s="18"/>
      <c r="G45" s="11" t="s">
        <v>77</v>
      </c>
      <c r="H45" s="11" t="s">
        <v>44</v>
      </c>
      <c r="I45" s="11" t="s">
        <v>40</v>
      </c>
      <c r="J45" s="6">
        <v>10</v>
      </c>
      <c r="K45" s="6" t="s">
        <v>19</v>
      </c>
    </row>
    <row r="46" s="1" customFormat="1" ht="30" customHeight="1" spans="1:11">
      <c r="A46" s="15"/>
      <c r="B46" s="17"/>
      <c r="C46" s="19" t="s">
        <v>60</v>
      </c>
      <c r="D46" s="18" t="s">
        <v>84</v>
      </c>
      <c r="E46" s="18"/>
      <c r="F46" s="18"/>
      <c r="G46" s="11" t="s">
        <v>77</v>
      </c>
      <c r="H46" s="11" t="s">
        <v>44</v>
      </c>
      <c r="I46" s="11" t="s">
        <v>57</v>
      </c>
      <c r="J46" s="6">
        <v>5</v>
      </c>
      <c r="K46" s="6" t="s">
        <v>19</v>
      </c>
    </row>
    <row r="47" s="1" customFormat="1" ht="30" customHeight="1" spans="1:11">
      <c r="A47" s="15"/>
      <c r="B47" s="17"/>
      <c r="C47" s="19" t="s">
        <v>62</v>
      </c>
      <c r="D47" s="18" t="s">
        <v>85</v>
      </c>
      <c r="E47" s="18"/>
      <c r="F47" s="18"/>
      <c r="G47" s="11" t="s">
        <v>77</v>
      </c>
      <c r="H47" s="11" t="s">
        <v>44</v>
      </c>
      <c r="I47" s="11" t="s">
        <v>40</v>
      </c>
      <c r="J47" s="6">
        <v>10</v>
      </c>
      <c r="K47" s="6" t="s">
        <v>19</v>
      </c>
    </row>
    <row r="48" s="1" customFormat="1" ht="36.5" customHeight="1" spans="1:11">
      <c r="A48" s="15"/>
      <c r="B48" s="17" t="s">
        <v>64</v>
      </c>
      <c r="C48" s="17" t="s">
        <v>65</v>
      </c>
      <c r="D48" s="18" t="s">
        <v>66</v>
      </c>
      <c r="E48" s="18"/>
      <c r="F48" s="18"/>
      <c r="G48" s="11" t="s">
        <v>86</v>
      </c>
      <c r="H48" s="11" t="s">
        <v>87</v>
      </c>
      <c r="I48" s="11" t="s">
        <v>40</v>
      </c>
      <c r="J48" s="6">
        <v>10</v>
      </c>
      <c r="K48" s="6" t="s">
        <v>19</v>
      </c>
    </row>
    <row r="49" s="1" customFormat="1" ht="30" customHeight="1" spans="1:11">
      <c r="A49" s="20" t="s">
        <v>69</v>
      </c>
      <c r="B49" s="20"/>
      <c r="C49" s="20"/>
      <c r="D49" s="20"/>
      <c r="E49" s="20"/>
      <c r="F49" s="20"/>
      <c r="G49" s="20"/>
      <c r="H49" s="20" t="s">
        <v>19</v>
      </c>
      <c r="I49" s="20">
        <v>100</v>
      </c>
      <c r="J49" s="27">
        <f>SUM(J40:J48)+K33</f>
        <v>100</v>
      </c>
      <c r="K49" s="6" t="s">
        <v>19</v>
      </c>
    </row>
    <row r="51" s="1" customFormat="1" ht="25" customHeight="1" spans="1:1">
      <c r="A51" s="2" t="s">
        <v>0</v>
      </c>
    </row>
    <row r="52" s="1" customFormat="1" ht="24.75" customHeight="1" spans="1:11">
      <c r="A52" s="3" t="s">
        <v>1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="1" customFormat="1" ht="16" customHeight="1" spans="1:11">
      <c r="A53" s="4" t="s">
        <v>2</v>
      </c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="1" customFormat="1" customHeight="1" spans="1:1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="1" customFormat="1" ht="29" customHeight="1" spans="1:11">
      <c r="A55" s="6" t="s">
        <v>3</v>
      </c>
      <c r="B55" s="6"/>
      <c r="C55" s="6"/>
      <c r="D55" s="7" t="s">
        <v>88</v>
      </c>
      <c r="E55" s="7"/>
      <c r="F55" s="7"/>
      <c r="G55" s="7"/>
      <c r="H55" s="7"/>
      <c r="I55" s="7"/>
      <c r="J55" s="7"/>
      <c r="K55" s="7"/>
    </row>
    <row r="56" s="1" customFormat="1" ht="25" customHeight="1" spans="1:11">
      <c r="A56" s="6" t="s">
        <v>5</v>
      </c>
      <c r="B56" s="6"/>
      <c r="C56" s="6"/>
      <c r="D56" s="8" t="s">
        <v>6</v>
      </c>
      <c r="E56" s="8"/>
      <c r="F56" s="8"/>
      <c r="G56" s="8"/>
      <c r="H56" s="9" t="s">
        <v>7</v>
      </c>
      <c r="I56" s="9" t="s">
        <v>8</v>
      </c>
      <c r="J56" s="9"/>
      <c r="K56" s="9"/>
    </row>
    <row r="57" s="1" customFormat="1" ht="33.5" customHeight="1" spans="1:11">
      <c r="A57" s="10" t="s">
        <v>9</v>
      </c>
      <c r="B57" s="10"/>
      <c r="C57" s="10"/>
      <c r="D57" s="6"/>
      <c r="E57" s="6"/>
      <c r="F57" s="11" t="s">
        <v>10</v>
      </c>
      <c r="G57" s="11" t="s">
        <v>11</v>
      </c>
      <c r="H57" s="11" t="s">
        <v>12</v>
      </c>
      <c r="I57" s="11" t="s">
        <v>13</v>
      </c>
      <c r="J57" s="11" t="s">
        <v>14</v>
      </c>
      <c r="K57" s="6" t="s">
        <v>15</v>
      </c>
    </row>
    <row r="58" s="1" customFormat="1" ht="29" customHeight="1" spans="1:11">
      <c r="A58" s="10"/>
      <c r="B58" s="10"/>
      <c r="C58" s="10"/>
      <c r="D58" s="12" t="s">
        <v>16</v>
      </c>
      <c r="E58" s="12"/>
      <c r="F58" s="6">
        <f t="shared" ref="F58:H58" si="2">F59+F60+F61</f>
        <v>0</v>
      </c>
      <c r="G58" s="6">
        <v>277.86</v>
      </c>
      <c r="H58" s="6">
        <v>277.86</v>
      </c>
      <c r="I58" s="6">
        <v>10</v>
      </c>
      <c r="J58" s="23">
        <f>H58/G58</f>
        <v>1</v>
      </c>
      <c r="K58" s="24">
        <f>J58*I58</f>
        <v>10</v>
      </c>
    </row>
    <row r="59" s="1" customFormat="1" ht="33.5" customHeight="1" spans="1:11">
      <c r="A59" s="10"/>
      <c r="B59" s="10"/>
      <c r="C59" s="10"/>
      <c r="D59" s="12" t="s">
        <v>17</v>
      </c>
      <c r="E59" s="12"/>
      <c r="F59" s="6">
        <v>0</v>
      </c>
      <c r="G59" s="6">
        <v>277.86</v>
      </c>
      <c r="H59" s="6">
        <v>277.86</v>
      </c>
      <c r="I59" s="25" t="s">
        <v>18</v>
      </c>
      <c r="J59" s="6" t="s">
        <v>19</v>
      </c>
      <c r="K59" s="6" t="s">
        <v>19</v>
      </c>
    </row>
    <row r="60" s="1" customFormat="1" ht="33.5" customHeight="1" spans="1:11">
      <c r="A60" s="10"/>
      <c r="B60" s="10"/>
      <c r="C60" s="10"/>
      <c r="D60" s="12" t="s">
        <v>20</v>
      </c>
      <c r="E60" s="12"/>
      <c r="F60" s="6">
        <v>0</v>
      </c>
      <c r="G60" s="6">
        <v>0</v>
      </c>
      <c r="H60" s="6">
        <v>0</v>
      </c>
      <c r="I60" s="25" t="s">
        <v>18</v>
      </c>
      <c r="J60" s="6" t="s">
        <v>19</v>
      </c>
      <c r="K60" s="6" t="s">
        <v>19</v>
      </c>
    </row>
    <row r="61" s="1" customFormat="1" ht="28" customHeight="1" spans="1:11">
      <c r="A61" s="10"/>
      <c r="B61" s="10"/>
      <c r="C61" s="10"/>
      <c r="D61" s="13" t="s">
        <v>21</v>
      </c>
      <c r="E61" s="13"/>
      <c r="F61" s="14">
        <v>0</v>
      </c>
      <c r="G61" s="14">
        <v>0</v>
      </c>
      <c r="H61" s="14">
        <v>0</v>
      </c>
      <c r="I61" s="25" t="s">
        <v>18</v>
      </c>
      <c r="J61" s="6" t="s">
        <v>19</v>
      </c>
      <c r="K61" s="6" t="s">
        <v>19</v>
      </c>
    </row>
    <row r="62" s="1" customFormat="1" ht="23" customHeight="1" spans="1:11">
      <c r="A62" s="15" t="s">
        <v>22</v>
      </c>
      <c r="B62" s="11" t="s">
        <v>23</v>
      </c>
      <c r="C62" s="11"/>
      <c r="D62" s="11"/>
      <c r="E62" s="11"/>
      <c r="F62" s="11"/>
      <c r="G62" s="11"/>
      <c r="H62" s="6" t="s">
        <v>24</v>
      </c>
      <c r="I62" s="6"/>
      <c r="J62" s="6"/>
      <c r="K62" s="6"/>
    </row>
    <row r="63" s="1" customFormat="1" ht="79" customHeight="1" spans="1:15">
      <c r="A63" s="15"/>
      <c r="B63" s="16" t="s">
        <v>88</v>
      </c>
      <c r="C63" s="16"/>
      <c r="D63" s="16"/>
      <c r="E63" s="16"/>
      <c r="F63" s="16"/>
      <c r="G63" s="16"/>
      <c r="H63" s="16" t="s">
        <v>89</v>
      </c>
      <c r="I63" s="16"/>
      <c r="J63" s="16"/>
      <c r="K63" s="16"/>
      <c r="M63" s="26"/>
      <c r="N63" s="26"/>
      <c r="O63" s="26"/>
    </row>
    <row r="64" s="1" customFormat="1" ht="36" customHeight="1" spans="1:11">
      <c r="A64" s="15" t="s">
        <v>27</v>
      </c>
      <c r="B64" s="11" t="s">
        <v>28</v>
      </c>
      <c r="C64" s="6" t="s">
        <v>29</v>
      </c>
      <c r="D64" s="6" t="s">
        <v>30</v>
      </c>
      <c r="E64" s="6"/>
      <c r="F64" s="6"/>
      <c r="G64" s="11" t="s">
        <v>31</v>
      </c>
      <c r="H64" s="6" t="s">
        <v>32</v>
      </c>
      <c r="I64" s="11" t="s">
        <v>33</v>
      </c>
      <c r="J64" s="11" t="s">
        <v>15</v>
      </c>
      <c r="K64" s="11" t="s">
        <v>34</v>
      </c>
    </row>
    <row r="65" s="1" customFormat="1" ht="36.5" customHeight="1" spans="1:11">
      <c r="A65" s="15"/>
      <c r="B65" s="17" t="s">
        <v>35</v>
      </c>
      <c r="C65" s="17" t="s">
        <v>36</v>
      </c>
      <c r="D65" s="18" t="s">
        <v>37</v>
      </c>
      <c r="E65" s="18"/>
      <c r="F65" s="18"/>
      <c r="G65" s="11" t="s">
        <v>38</v>
      </c>
      <c r="H65" s="11" t="s">
        <v>39</v>
      </c>
      <c r="I65" s="11" t="s">
        <v>40</v>
      </c>
      <c r="J65" s="6">
        <v>10</v>
      </c>
      <c r="K65" s="6" t="s">
        <v>19</v>
      </c>
    </row>
    <row r="66" s="1" customFormat="1" ht="30" customHeight="1" spans="1:11">
      <c r="A66" s="15"/>
      <c r="B66" s="17"/>
      <c r="C66" s="19" t="s">
        <v>41</v>
      </c>
      <c r="D66" s="18" t="s">
        <v>42</v>
      </c>
      <c r="E66" s="18"/>
      <c r="F66" s="18"/>
      <c r="G66" s="11" t="s">
        <v>43</v>
      </c>
      <c r="H66" s="11" t="s">
        <v>44</v>
      </c>
      <c r="I66" s="11" t="s">
        <v>45</v>
      </c>
      <c r="J66" s="6">
        <v>20</v>
      </c>
      <c r="K66" s="6" t="s">
        <v>19</v>
      </c>
    </row>
    <row r="67" s="1" customFormat="1" ht="30" customHeight="1" spans="1:11">
      <c r="A67" s="15"/>
      <c r="B67" s="17"/>
      <c r="C67" s="19" t="s">
        <v>46</v>
      </c>
      <c r="D67" s="18" t="s">
        <v>47</v>
      </c>
      <c r="E67" s="18"/>
      <c r="F67" s="18"/>
      <c r="G67" s="11" t="s">
        <v>48</v>
      </c>
      <c r="H67" s="11" t="s">
        <v>44</v>
      </c>
      <c r="I67" s="11" t="s">
        <v>40</v>
      </c>
      <c r="J67" s="6">
        <v>10</v>
      </c>
      <c r="K67" s="6" t="s">
        <v>19</v>
      </c>
    </row>
    <row r="68" s="1" customFormat="1" ht="30" customHeight="1" spans="1:11">
      <c r="A68" s="15"/>
      <c r="B68" s="17"/>
      <c r="C68" s="19" t="s">
        <v>49</v>
      </c>
      <c r="D68" s="18" t="s">
        <v>50</v>
      </c>
      <c r="E68" s="18"/>
      <c r="F68" s="18"/>
      <c r="G68" s="11" t="s">
        <v>90</v>
      </c>
      <c r="H68" s="11">
        <v>277.86</v>
      </c>
      <c r="I68" s="11" t="s">
        <v>40</v>
      </c>
      <c r="J68" s="6">
        <v>10</v>
      </c>
      <c r="K68" s="6" t="s">
        <v>19</v>
      </c>
    </row>
    <row r="69" s="1" customFormat="1" ht="36.5" customHeight="1" spans="1:11">
      <c r="A69" s="15"/>
      <c r="B69" s="17" t="s">
        <v>53</v>
      </c>
      <c r="C69" s="17" t="s">
        <v>54</v>
      </c>
      <c r="D69" s="18" t="s">
        <v>55</v>
      </c>
      <c r="E69" s="18"/>
      <c r="F69" s="18"/>
      <c r="G69" s="11" t="s">
        <v>56</v>
      </c>
      <c r="H69" s="11" t="s">
        <v>44</v>
      </c>
      <c r="I69" s="11" t="s">
        <v>57</v>
      </c>
      <c r="J69" s="6">
        <v>5</v>
      </c>
      <c r="K69" s="6" t="s">
        <v>19</v>
      </c>
    </row>
    <row r="70" s="1" customFormat="1" ht="30" customHeight="1" spans="1:11">
      <c r="A70" s="15"/>
      <c r="B70" s="17"/>
      <c r="C70" s="19" t="s">
        <v>58</v>
      </c>
      <c r="D70" s="18" t="s">
        <v>59</v>
      </c>
      <c r="E70" s="18"/>
      <c r="F70" s="18"/>
      <c r="G70" s="11" t="s">
        <v>56</v>
      </c>
      <c r="H70" s="11" t="s">
        <v>44</v>
      </c>
      <c r="I70" s="11" t="s">
        <v>40</v>
      </c>
      <c r="J70" s="6">
        <v>10</v>
      </c>
      <c r="K70" s="6" t="s">
        <v>19</v>
      </c>
    </row>
    <row r="71" s="1" customFormat="1" ht="30" customHeight="1" spans="1:11">
      <c r="A71" s="15"/>
      <c r="B71" s="17"/>
      <c r="C71" s="19" t="s">
        <v>60</v>
      </c>
      <c r="D71" s="18" t="s">
        <v>61</v>
      </c>
      <c r="E71" s="18"/>
      <c r="F71" s="18"/>
      <c r="G71" s="11" t="s">
        <v>56</v>
      </c>
      <c r="H71" s="11" t="s">
        <v>44</v>
      </c>
      <c r="I71" s="11" t="s">
        <v>57</v>
      </c>
      <c r="J71" s="6">
        <v>5</v>
      </c>
      <c r="K71" s="6" t="s">
        <v>19</v>
      </c>
    </row>
    <row r="72" s="1" customFormat="1" ht="30" customHeight="1" spans="1:11">
      <c r="A72" s="15"/>
      <c r="B72" s="17"/>
      <c r="C72" s="19" t="s">
        <v>62</v>
      </c>
      <c r="D72" s="18" t="s">
        <v>63</v>
      </c>
      <c r="E72" s="18"/>
      <c r="F72" s="18"/>
      <c r="G72" s="11" t="s">
        <v>56</v>
      </c>
      <c r="H72" s="11" t="s">
        <v>44</v>
      </c>
      <c r="I72" s="11" t="s">
        <v>40</v>
      </c>
      <c r="J72" s="6">
        <v>10</v>
      </c>
      <c r="K72" s="6" t="s">
        <v>19</v>
      </c>
    </row>
    <row r="73" s="1" customFormat="1" ht="36.5" customHeight="1" spans="1:11">
      <c r="A73" s="15"/>
      <c r="B73" s="17" t="s">
        <v>64</v>
      </c>
      <c r="C73" s="17" t="s">
        <v>65</v>
      </c>
      <c r="D73" s="18" t="s">
        <v>66</v>
      </c>
      <c r="E73" s="18"/>
      <c r="F73" s="18"/>
      <c r="G73" s="11" t="s">
        <v>67</v>
      </c>
      <c r="H73" s="11" t="s">
        <v>68</v>
      </c>
      <c r="I73" s="11" t="s">
        <v>40</v>
      </c>
      <c r="J73" s="6">
        <v>10</v>
      </c>
      <c r="K73" s="6" t="s">
        <v>19</v>
      </c>
    </row>
    <row r="74" s="1" customFormat="1" ht="30" customHeight="1" spans="1:11">
      <c r="A74" s="20" t="s">
        <v>69</v>
      </c>
      <c r="B74" s="20"/>
      <c r="C74" s="20"/>
      <c r="D74" s="20"/>
      <c r="E74" s="20"/>
      <c r="F74" s="20"/>
      <c r="G74" s="20"/>
      <c r="H74" s="20" t="s">
        <v>19</v>
      </c>
      <c r="I74" s="20">
        <v>100</v>
      </c>
      <c r="J74" s="27">
        <f>SUM(J65:J73)+K58</f>
        <v>100</v>
      </c>
      <c r="K74" s="6" t="s">
        <v>19</v>
      </c>
    </row>
    <row r="76" s="1" customFormat="1" ht="25" customHeight="1" spans="1:1">
      <c r="A76" s="2" t="s">
        <v>0</v>
      </c>
    </row>
    <row r="77" s="1" customFormat="1" ht="24.75" customHeight="1" spans="1:11">
      <c r="A77" s="3" t="s">
        <v>1</v>
      </c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="1" customFormat="1" ht="16" customHeight="1" spans="1:11">
      <c r="A78" s="4" t="s">
        <v>2</v>
      </c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="1" customFormat="1" customHeight="1" spans="1:1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="1" customFormat="1" ht="29" customHeight="1" spans="1:11">
      <c r="A80" s="6" t="s">
        <v>3</v>
      </c>
      <c r="B80" s="6"/>
      <c r="C80" s="6"/>
      <c r="D80" s="7" t="s">
        <v>91</v>
      </c>
      <c r="E80" s="7"/>
      <c r="F80" s="7"/>
      <c r="G80" s="7"/>
      <c r="H80" s="7"/>
      <c r="I80" s="7"/>
      <c r="J80" s="7"/>
      <c r="K80" s="7"/>
    </row>
    <row r="81" s="1" customFormat="1" ht="25" customHeight="1" spans="1:11">
      <c r="A81" s="6" t="s">
        <v>5</v>
      </c>
      <c r="B81" s="6"/>
      <c r="C81" s="6"/>
      <c r="D81" s="8" t="s">
        <v>6</v>
      </c>
      <c r="E81" s="8"/>
      <c r="F81" s="8"/>
      <c r="G81" s="8"/>
      <c r="H81" s="9" t="s">
        <v>7</v>
      </c>
      <c r="I81" s="9" t="s">
        <v>8</v>
      </c>
      <c r="J81" s="9"/>
      <c r="K81" s="9"/>
    </row>
    <row r="82" s="1" customFormat="1" ht="33.5" customHeight="1" spans="1:11">
      <c r="A82" s="10" t="s">
        <v>9</v>
      </c>
      <c r="B82" s="10"/>
      <c r="C82" s="10"/>
      <c r="D82" s="6"/>
      <c r="E82" s="6"/>
      <c r="F82" s="11" t="s">
        <v>10</v>
      </c>
      <c r="G82" s="11" t="s">
        <v>11</v>
      </c>
      <c r="H82" s="11" t="s">
        <v>12</v>
      </c>
      <c r="I82" s="11" t="s">
        <v>13</v>
      </c>
      <c r="J82" s="11" t="s">
        <v>14</v>
      </c>
      <c r="K82" s="6" t="s">
        <v>15</v>
      </c>
    </row>
    <row r="83" s="1" customFormat="1" ht="29" customHeight="1" spans="1:11">
      <c r="A83" s="10"/>
      <c r="B83" s="10"/>
      <c r="C83" s="10"/>
      <c r="D83" s="12" t="s">
        <v>16</v>
      </c>
      <c r="E83" s="12"/>
      <c r="F83" s="6">
        <f t="shared" ref="F83:H83" si="3">F84+F85+F86</f>
        <v>0</v>
      </c>
      <c r="G83" s="6">
        <v>1.79</v>
      </c>
      <c r="H83" s="6">
        <v>1.69</v>
      </c>
      <c r="I83" s="6">
        <v>10</v>
      </c>
      <c r="J83" s="23">
        <f>H83/G83</f>
        <v>0.94413407821229</v>
      </c>
      <c r="K83" s="24">
        <f>J83*I83</f>
        <v>9.4413407821229</v>
      </c>
    </row>
    <row r="84" s="1" customFormat="1" ht="33.5" customHeight="1" spans="1:11">
      <c r="A84" s="10"/>
      <c r="B84" s="10"/>
      <c r="C84" s="10"/>
      <c r="D84" s="12" t="s">
        <v>17</v>
      </c>
      <c r="E84" s="12"/>
      <c r="F84" s="6">
        <v>0</v>
      </c>
      <c r="G84" s="6">
        <v>1.79</v>
      </c>
      <c r="H84" s="6">
        <v>1.69</v>
      </c>
      <c r="I84" s="25" t="s">
        <v>18</v>
      </c>
      <c r="J84" s="6" t="s">
        <v>19</v>
      </c>
      <c r="K84" s="6" t="s">
        <v>19</v>
      </c>
    </row>
    <row r="85" s="1" customFormat="1" ht="33.5" customHeight="1" spans="1:11">
      <c r="A85" s="10"/>
      <c r="B85" s="10"/>
      <c r="C85" s="10"/>
      <c r="D85" s="12" t="s">
        <v>20</v>
      </c>
      <c r="E85" s="12"/>
      <c r="F85" s="6">
        <v>0</v>
      </c>
      <c r="G85" s="6">
        <v>0</v>
      </c>
      <c r="H85" s="6">
        <v>0</v>
      </c>
      <c r="I85" s="25" t="s">
        <v>18</v>
      </c>
      <c r="J85" s="6" t="s">
        <v>19</v>
      </c>
      <c r="K85" s="6" t="s">
        <v>19</v>
      </c>
    </row>
    <row r="86" s="1" customFormat="1" ht="28" customHeight="1" spans="1:11">
      <c r="A86" s="10"/>
      <c r="B86" s="10"/>
      <c r="C86" s="10"/>
      <c r="D86" s="13" t="s">
        <v>21</v>
      </c>
      <c r="E86" s="13"/>
      <c r="F86" s="14">
        <v>0</v>
      </c>
      <c r="G86" s="14">
        <v>0</v>
      </c>
      <c r="H86" s="14">
        <v>0</v>
      </c>
      <c r="I86" s="25" t="s">
        <v>18</v>
      </c>
      <c r="J86" s="6" t="s">
        <v>19</v>
      </c>
      <c r="K86" s="6" t="s">
        <v>19</v>
      </c>
    </row>
    <row r="87" s="1" customFormat="1" ht="23" customHeight="1" spans="1:11">
      <c r="A87" s="15" t="s">
        <v>22</v>
      </c>
      <c r="B87" s="11" t="s">
        <v>23</v>
      </c>
      <c r="C87" s="11"/>
      <c r="D87" s="11"/>
      <c r="E87" s="11"/>
      <c r="F87" s="11"/>
      <c r="G87" s="11"/>
      <c r="H87" s="6" t="s">
        <v>24</v>
      </c>
      <c r="I87" s="6"/>
      <c r="J87" s="6"/>
      <c r="K87" s="6"/>
    </row>
    <row r="88" s="1" customFormat="1" ht="79" customHeight="1" spans="1:15">
      <c r="A88" s="15"/>
      <c r="B88" s="16" t="s">
        <v>91</v>
      </c>
      <c r="C88" s="16"/>
      <c r="D88" s="16"/>
      <c r="E88" s="16"/>
      <c r="F88" s="16"/>
      <c r="G88" s="16"/>
      <c r="H88" s="16" t="s">
        <v>92</v>
      </c>
      <c r="I88" s="16"/>
      <c r="J88" s="16"/>
      <c r="K88" s="16"/>
      <c r="M88" s="26"/>
      <c r="N88" s="26"/>
      <c r="O88" s="26"/>
    </row>
    <row r="89" s="1" customFormat="1" ht="36" customHeight="1" spans="1:11">
      <c r="A89" s="15" t="s">
        <v>27</v>
      </c>
      <c r="B89" s="11" t="s">
        <v>28</v>
      </c>
      <c r="C89" s="6" t="s">
        <v>29</v>
      </c>
      <c r="D89" s="6" t="s">
        <v>30</v>
      </c>
      <c r="E89" s="6"/>
      <c r="F89" s="6"/>
      <c r="G89" s="11" t="s">
        <v>31</v>
      </c>
      <c r="H89" s="6" t="s">
        <v>32</v>
      </c>
      <c r="I89" s="11" t="s">
        <v>33</v>
      </c>
      <c r="J89" s="11" t="s">
        <v>15</v>
      </c>
      <c r="K89" s="11" t="s">
        <v>34</v>
      </c>
    </row>
    <row r="90" s="1" customFormat="1" ht="36.5" customHeight="1" spans="1:11">
      <c r="A90" s="15"/>
      <c r="B90" s="17" t="s">
        <v>35</v>
      </c>
      <c r="C90" s="17" t="s">
        <v>36</v>
      </c>
      <c r="D90" s="18" t="s">
        <v>37</v>
      </c>
      <c r="E90" s="18"/>
      <c r="F90" s="18"/>
      <c r="G90" s="11" t="s">
        <v>38</v>
      </c>
      <c r="H90" s="11">
        <v>94.41</v>
      </c>
      <c r="I90" s="11" t="s">
        <v>40</v>
      </c>
      <c r="J90" s="6">
        <v>9.44</v>
      </c>
      <c r="K90" s="28" t="s">
        <v>93</v>
      </c>
    </row>
    <row r="91" s="1" customFormat="1" ht="30" customHeight="1" spans="1:11">
      <c r="A91" s="15"/>
      <c r="B91" s="17"/>
      <c r="C91" s="19" t="s">
        <v>41</v>
      </c>
      <c r="D91" s="18" t="s">
        <v>42</v>
      </c>
      <c r="E91" s="18"/>
      <c r="F91" s="18"/>
      <c r="G91" s="11" t="s">
        <v>43</v>
      </c>
      <c r="H91" s="11" t="s">
        <v>44</v>
      </c>
      <c r="I91" s="11" t="s">
        <v>45</v>
      </c>
      <c r="J91" s="6">
        <v>20</v>
      </c>
      <c r="K91" s="6" t="s">
        <v>19</v>
      </c>
    </row>
    <row r="92" s="1" customFormat="1" ht="30" customHeight="1" spans="1:11">
      <c r="A92" s="15"/>
      <c r="B92" s="17"/>
      <c r="C92" s="19" t="s">
        <v>46</v>
      </c>
      <c r="D92" s="18" t="s">
        <v>47</v>
      </c>
      <c r="E92" s="18"/>
      <c r="F92" s="18"/>
      <c r="G92" s="11" t="s">
        <v>48</v>
      </c>
      <c r="H92" s="11" t="s">
        <v>44</v>
      </c>
      <c r="I92" s="11" t="s">
        <v>40</v>
      </c>
      <c r="J92" s="6">
        <v>10</v>
      </c>
      <c r="K92" s="6" t="s">
        <v>19</v>
      </c>
    </row>
    <row r="93" s="1" customFormat="1" ht="30" customHeight="1" spans="1:11">
      <c r="A93" s="15"/>
      <c r="B93" s="17"/>
      <c r="C93" s="19" t="s">
        <v>49</v>
      </c>
      <c r="D93" s="18" t="s">
        <v>50</v>
      </c>
      <c r="E93" s="18"/>
      <c r="F93" s="18"/>
      <c r="G93" s="11" t="s">
        <v>94</v>
      </c>
      <c r="H93" s="11">
        <v>1.79</v>
      </c>
      <c r="I93" s="11" t="s">
        <v>40</v>
      </c>
      <c r="J93" s="6">
        <v>10</v>
      </c>
      <c r="K93" s="6" t="s">
        <v>19</v>
      </c>
    </row>
    <row r="94" s="1" customFormat="1" ht="36.5" customHeight="1" spans="1:11">
      <c r="A94" s="15"/>
      <c r="B94" s="17" t="s">
        <v>53</v>
      </c>
      <c r="C94" s="17" t="s">
        <v>54</v>
      </c>
      <c r="D94" s="18" t="s">
        <v>55</v>
      </c>
      <c r="E94" s="18"/>
      <c r="F94" s="18"/>
      <c r="G94" s="11" t="s">
        <v>56</v>
      </c>
      <c r="H94" s="11" t="s">
        <v>44</v>
      </c>
      <c r="I94" s="11" t="s">
        <v>57</v>
      </c>
      <c r="J94" s="6">
        <v>5</v>
      </c>
      <c r="K94" s="6" t="s">
        <v>19</v>
      </c>
    </row>
    <row r="95" s="1" customFormat="1" ht="30" customHeight="1" spans="1:11">
      <c r="A95" s="15"/>
      <c r="B95" s="17"/>
      <c r="C95" s="19" t="s">
        <v>58</v>
      </c>
      <c r="D95" s="18" t="s">
        <v>59</v>
      </c>
      <c r="E95" s="18"/>
      <c r="F95" s="18"/>
      <c r="G95" s="11" t="s">
        <v>56</v>
      </c>
      <c r="H95" s="11" t="s">
        <v>44</v>
      </c>
      <c r="I95" s="11" t="s">
        <v>40</v>
      </c>
      <c r="J95" s="6">
        <v>10</v>
      </c>
      <c r="K95" s="6" t="s">
        <v>19</v>
      </c>
    </row>
    <row r="96" s="1" customFormat="1" ht="30" customHeight="1" spans="1:11">
      <c r="A96" s="15"/>
      <c r="B96" s="17"/>
      <c r="C96" s="19" t="s">
        <v>60</v>
      </c>
      <c r="D96" s="18" t="s">
        <v>61</v>
      </c>
      <c r="E96" s="18"/>
      <c r="F96" s="18"/>
      <c r="G96" s="11" t="s">
        <v>56</v>
      </c>
      <c r="H96" s="11" t="s">
        <v>44</v>
      </c>
      <c r="I96" s="11" t="s">
        <v>57</v>
      </c>
      <c r="J96" s="6">
        <v>5</v>
      </c>
      <c r="K96" s="6" t="s">
        <v>19</v>
      </c>
    </row>
    <row r="97" s="1" customFormat="1" ht="30" customHeight="1" spans="1:11">
      <c r="A97" s="15"/>
      <c r="B97" s="17"/>
      <c r="C97" s="19" t="s">
        <v>62</v>
      </c>
      <c r="D97" s="18" t="s">
        <v>63</v>
      </c>
      <c r="E97" s="18"/>
      <c r="F97" s="18"/>
      <c r="G97" s="11" t="s">
        <v>56</v>
      </c>
      <c r="H97" s="11" t="s">
        <v>44</v>
      </c>
      <c r="I97" s="11" t="s">
        <v>40</v>
      </c>
      <c r="J97" s="6">
        <v>10</v>
      </c>
      <c r="K97" s="6" t="s">
        <v>19</v>
      </c>
    </row>
    <row r="98" s="1" customFormat="1" ht="36.5" customHeight="1" spans="1:11">
      <c r="A98" s="15"/>
      <c r="B98" s="17" t="s">
        <v>64</v>
      </c>
      <c r="C98" s="17" t="s">
        <v>65</v>
      </c>
      <c r="D98" s="18" t="s">
        <v>66</v>
      </c>
      <c r="E98" s="18"/>
      <c r="F98" s="18"/>
      <c r="G98" s="11" t="s">
        <v>67</v>
      </c>
      <c r="H98" s="11" t="s">
        <v>68</v>
      </c>
      <c r="I98" s="11" t="s">
        <v>40</v>
      </c>
      <c r="J98" s="6">
        <v>10</v>
      </c>
      <c r="K98" s="6" t="s">
        <v>19</v>
      </c>
    </row>
    <row r="99" s="1" customFormat="1" ht="30" customHeight="1" spans="1:11">
      <c r="A99" s="20" t="s">
        <v>69</v>
      </c>
      <c r="B99" s="20"/>
      <c r="C99" s="20"/>
      <c r="D99" s="20"/>
      <c r="E99" s="20"/>
      <c r="F99" s="20"/>
      <c r="G99" s="20"/>
      <c r="H99" s="20" t="s">
        <v>19</v>
      </c>
      <c r="I99" s="20">
        <v>100</v>
      </c>
      <c r="J99" s="27">
        <f>SUM(J90:J98)+K83</f>
        <v>98.8813407821229</v>
      </c>
      <c r="K99" s="6" t="s">
        <v>19</v>
      </c>
    </row>
    <row r="101" s="1" customFormat="1" ht="25" customHeight="1" spans="1:1">
      <c r="A101" s="2" t="s">
        <v>0</v>
      </c>
    </row>
    <row r="102" s="1" customFormat="1" ht="24.75" customHeight="1" spans="1:11">
      <c r="A102" s="3" t="s">
        <v>1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="1" customFormat="1" ht="16" customHeight="1" spans="1:11">
      <c r="A103" s="4" t="s">
        <v>2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="1" customFormat="1" customHeight="1" spans="1:1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="1" customFormat="1" ht="29" customHeight="1" spans="1:11">
      <c r="A105" s="6" t="s">
        <v>3</v>
      </c>
      <c r="B105" s="6"/>
      <c r="C105" s="6"/>
      <c r="D105" s="7" t="s">
        <v>95</v>
      </c>
      <c r="E105" s="7"/>
      <c r="F105" s="7"/>
      <c r="G105" s="7"/>
      <c r="H105" s="7"/>
      <c r="I105" s="7"/>
      <c r="J105" s="7"/>
      <c r="K105" s="7"/>
    </row>
    <row r="106" s="1" customFormat="1" ht="25" customHeight="1" spans="1:11">
      <c r="A106" s="6" t="s">
        <v>5</v>
      </c>
      <c r="B106" s="6"/>
      <c r="C106" s="6"/>
      <c r="D106" s="8" t="s">
        <v>6</v>
      </c>
      <c r="E106" s="8"/>
      <c r="F106" s="8"/>
      <c r="G106" s="8"/>
      <c r="H106" s="9" t="s">
        <v>7</v>
      </c>
      <c r="I106" s="9" t="s">
        <v>8</v>
      </c>
      <c r="J106" s="9"/>
      <c r="K106" s="9"/>
    </row>
    <row r="107" s="1" customFormat="1" ht="33.5" customHeight="1" spans="1:11">
      <c r="A107" s="10" t="s">
        <v>9</v>
      </c>
      <c r="B107" s="10"/>
      <c r="C107" s="10"/>
      <c r="D107" s="6"/>
      <c r="E107" s="6"/>
      <c r="F107" s="11" t="s">
        <v>10</v>
      </c>
      <c r="G107" s="11" t="s">
        <v>11</v>
      </c>
      <c r="H107" s="11" t="s">
        <v>12</v>
      </c>
      <c r="I107" s="11" t="s">
        <v>13</v>
      </c>
      <c r="J107" s="11" t="s">
        <v>14</v>
      </c>
      <c r="K107" s="6" t="s">
        <v>15</v>
      </c>
    </row>
    <row r="108" s="1" customFormat="1" ht="29" customHeight="1" spans="1:11">
      <c r="A108" s="10"/>
      <c r="B108" s="10"/>
      <c r="C108" s="10"/>
      <c r="D108" s="12" t="s">
        <v>16</v>
      </c>
      <c r="E108" s="12"/>
      <c r="F108" s="6">
        <f t="shared" ref="F108:H108" si="4">F109+F110+F111</f>
        <v>0</v>
      </c>
      <c r="G108" s="6">
        <v>214.21</v>
      </c>
      <c r="H108" s="6">
        <v>213.34</v>
      </c>
      <c r="I108" s="6">
        <v>10</v>
      </c>
      <c r="J108" s="23">
        <f>H108/G108</f>
        <v>0.995938564959619</v>
      </c>
      <c r="K108" s="24">
        <f>J108*I108</f>
        <v>9.95938564959619</v>
      </c>
    </row>
    <row r="109" s="1" customFormat="1" ht="33.5" customHeight="1" spans="1:11">
      <c r="A109" s="10"/>
      <c r="B109" s="10"/>
      <c r="C109" s="10"/>
      <c r="D109" s="12" t="s">
        <v>17</v>
      </c>
      <c r="E109" s="12"/>
      <c r="F109" s="6">
        <v>0</v>
      </c>
      <c r="G109" s="6">
        <v>214.21</v>
      </c>
      <c r="H109" s="6">
        <v>213.34</v>
      </c>
      <c r="I109" s="25" t="s">
        <v>18</v>
      </c>
      <c r="J109" s="6" t="s">
        <v>19</v>
      </c>
      <c r="K109" s="6" t="s">
        <v>19</v>
      </c>
    </row>
    <row r="110" s="1" customFormat="1" ht="33.5" customHeight="1" spans="1:11">
      <c r="A110" s="10"/>
      <c r="B110" s="10"/>
      <c r="C110" s="10"/>
      <c r="D110" s="12" t="s">
        <v>20</v>
      </c>
      <c r="E110" s="12"/>
      <c r="F110" s="6">
        <v>0</v>
      </c>
      <c r="G110" s="6">
        <v>0</v>
      </c>
      <c r="H110" s="6">
        <v>0</v>
      </c>
      <c r="I110" s="25" t="s">
        <v>18</v>
      </c>
      <c r="J110" s="6" t="s">
        <v>19</v>
      </c>
      <c r="K110" s="6" t="s">
        <v>19</v>
      </c>
    </row>
    <row r="111" s="1" customFormat="1" ht="28" customHeight="1" spans="1:11">
      <c r="A111" s="10"/>
      <c r="B111" s="10"/>
      <c r="C111" s="10"/>
      <c r="D111" s="13" t="s">
        <v>21</v>
      </c>
      <c r="E111" s="13"/>
      <c r="F111" s="14">
        <v>0</v>
      </c>
      <c r="G111" s="14">
        <v>0</v>
      </c>
      <c r="H111" s="14">
        <v>0</v>
      </c>
      <c r="I111" s="25" t="s">
        <v>18</v>
      </c>
      <c r="J111" s="6" t="s">
        <v>19</v>
      </c>
      <c r="K111" s="6" t="s">
        <v>19</v>
      </c>
    </row>
    <row r="112" s="1" customFormat="1" ht="23" customHeight="1" spans="1:11">
      <c r="A112" s="15" t="s">
        <v>22</v>
      </c>
      <c r="B112" s="11" t="s">
        <v>23</v>
      </c>
      <c r="C112" s="11"/>
      <c r="D112" s="11"/>
      <c r="E112" s="11"/>
      <c r="F112" s="11"/>
      <c r="G112" s="11"/>
      <c r="H112" s="6" t="s">
        <v>24</v>
      </c>
      <c r="I112" s="6"/>
      <c r="J112" s="6"/>
      <c r="K112" s="6"/>
    </row>
    <row r="113" s="1" customFormat="1" ht="79" customHeight="1" spans="1:15">
      <c r="A113" s="15"/>
      <c r="B113" s="16" t="s">
        <v>95</v>
      </c>
      <c r="C113" s="16"/>
      <c r="D113" s="16"/>
      <c r="E113" s="16"/>
      <c r="F113" s="16"/>
      <c r="G113" s="16"/>
      <c r="H113" s="16" t="s">
        <v>96</v>
      </c>
      <c r="I113" s="16"/>
      <c r="J113" s="16"/>
      <c r="K113" s="16"/>
      <c r="M113" s="26"/>
      <c r="N113" s="26"/>
      <c r="O113" s="26"/>
    </row>
    <row r="114" s="1" customFormat="1" ht="36" customHeight="1" spans="1:11">
      <c r="A114" s="15" t="s">
        <v>27</v>
      </c>
      <c r="B114" s="11" t="s">
        <v>28</v>
      </c>
      <c r="C114" s="6" t="s">
        <v>29</v>
      </c>
      <c r="D114" s="6" t="s">
        <v>30</v>
      </c>
      <c r="E114" s="6"/>
      <c r="F114" s="6"/>
      <c r="G114" s="11" t="s">
        <v>31</v>
      </c>
      <c r="H114" s="6" t="s">
        <v>32</v>
      </c>
      <c r="I114" s="11" t="s">
        <v>33</v>
      </c>
      <c r="J114" s="11" t="s">
        <v>15</v>
      </c>
      <c r="K114" s="11" t="s">
        <v>34</v>
      </c>
    </row>
    <row r="115" s="1" customFormat="1" ht="36.5" customHeight="1" spans="1:11">
      <c r="A115" s="15"/>
      <c r="B115" s="17" t="s">
        <v>35</v>
      </c>
      <c r="C115" s="17" t="s">
        <v>36</v>
      </c>
      <c r="D115" s="18" t="s">
        <v>37</v>
      </c>
      <c r="E115" s="18"/>
      <c r="F115" s="18"/>
      <c r="G115" s="11" t="s">
        <v>38</v>
      </c>
      <c r="H115" s="11" t="s">
        <v>39</v>
      </c>
      <c r="I115" s="11" t="s">
        <v>40</v>
      </c>
      <c r="J115" s="6">
        <v>10</v>
      </c>
      <c r="K115" s="6" t="s">
        <v>19</v>
      </c>
    </row>
    <row r="116" s="1" customFormat="1" ht="30" customHeight="1" spans="1:11">
      <c r="A116" s="15"/>
      <c r="B116" s="17"/>
      <c r="C116" s="19" t="s">
        <v>41</v>
      </c>
      <c r="D116" s="18" t="s">
        <v>42</v>
      </c>
      <c r="E116" s="18"/>
      <c r="F116" s="18"/>
      <c r="G116" s="11" t="s">
        <v>43</v>
      </c>
      <c r="H116" s="11" t="s">
        <v>44</v>
      </c>
      <c r="I116" s="11" t="s">
        <v>45</v>
      </c>
      <c r="J116" s="6">
        <v>20</v>
      </c>
      <c r="K116" s="6" t="s">
        <v>19</v>
      </c>
    </row>
    <row r="117" s="1" customFormat="1" ht="30" customHeight="1" spans="1:11">
      <c r="A117" s="15"/>
      <c r="B117" s="17"/>
      <c r="C117" s="19" t="s">
        <v>46</v>
      </c>
      <c r="D117" s="18" t="s">
        <v>47</v>
      </c>
      <c r="E117" s="18"/>
      <c r="F117" s="18"/>
      <c r="G117" s="11" t="s">
        <v>48</v>
      </c>
      <c r="H117" s="11" t="s">
        <v>44</v>
      </c>
      <c r="I117" s="11" t="s">
        <v>40</v>
      </c>
      <c r="J117" s="6">
        <v>10</v>
      </c>
      <c r="K117" s="6" t="s">
        <v>19</v>
      </c>
    </row>
    <row r="118" s="1" customFormat="1" ht="30" customHeight="1" spans="1:11">
      <c r="A118" s="15"/>
      <c r="B118" s="17"/>
      <c r="C118" s="19" t="s">
        <v>49</v>
      </c>
      <c r="D118" s="18" t="s">
        <v>50</v>
      </c>
      <c r="E118" s="18"/>
      <c r="F118" s="18"/>
      <c r="G118" s="11" t="s">
        <v>97</v>
      </c>
      <c r="H118" s="11">
        <v>214.21</v>
      </c>
      <c r="I118" s="11" t="s">
        <v>40</v>
      </c>
      <c r="J118" s="6">
        <v>10</v>
      </c>
      <c r="K118" s="6" t="s">
        <v>19</v>
      </c>
    </row>
    <row r="119" s="1" customFormat="1" ht="36.5" customHeight="1" spans="1:11">
      <c r="A119" s="15"/>
      <c r="B119" s="17" t="s">
        <v>53</v>
      </c>
      <c r="C119" s="17" t="s">
        <v>54</v>
      </c>
      <c r="D119" s="18" t="s">
        <v>55</v>
      </c>
      <c r="E119" s="18"/>
      <c r="F119" s="18"/>
      <c r="G119" s="11" t="s">
        <v>56</v>
      </c>
      <c r="H119" s="11" t="s">
        <v>44</v>
      </c>
      <c r="I119" s="11" t="s">
        <v>57</v>
      </c>
      <c r="J119" s="6">
        <v>5</v>
      </c>
      <c r="K119" s="6" t="s">
        <v>19</v>
      </c>
    </row>
    <row r="120" s="1" customFormat="1" ht="30" customHeight="1" spans="1:11">
      <c r="A120" s="15"/>
      <c r="B120" s="17"/>
      <c r="C120" s="19" t="s">
        <v>58</v>
      </c>
      <c r="D120" s="18" t="s">
        <v>59</v>
      </c>
      <c r="E120" s="18"/>
      <c r="F120" s="18"/>
      <c r="G120" s="11" t="s">
        <v>56</v>
      </c>
      <c r="H120" s="11" t="s">
        <v>44</v>
      </c>
      <c r="I120" s="11" t="s">
        <v>40</v>
      </c>
      <c r="J120" s="6">
        <v>10</v>
      </c>
      <c r="K120" s="6" t="s">
        <v>19</v>
      </c>
    </row>
    <row r="121" s="1" customFormat="1" ht="30" customHeight="1" spans="1:11">
      <c r="A121" s="15"/>
      <c r="B121" s="17"/>
      <c r="C121" s="19" t="s">
        <v>60</v>
      </c>
      <c r="D121" s="18" t="s">
        <v>61</v>
      </c>
      <c r="E121" s="18"/>
      <c r="F121" s="18"/>
      <c r="G121" s="11" t="s">
        <v>56</v>
      </c>
      <c r="H121" s="11" t="s">
        <v>44</v>
      </c>
      <c r="I121" s="11" t="s">
        <v>57</v>
      </c>
      <c r="J121" s="6">
        <v>5</v>
      </c>
      <c r="K121" s="6" t="s">
        <v>19</v>
      </c>
    </row>
    <row r="122" s="1" customFormat="1" ht="30" customHeight="1" spans="1:11">
      <c r="A122" s="15"/>
      <c r="B122" s="17"/>
      <c r="C122" s="19" t="s">
        <v>62</v>
      </c>
      <c r="D122" s="18" t="s">
        <v>63</v>
      </c>
      <c r="E122" s="18"/>
      <c r="F122" s="18"/>
      <c r="G122" s="11" t="s">
        <v>56</v>
      </c>
      <c r="H122" s="11" t="s">
        <v>44</v>
      </c>
      <c r="I122" s="11" t="s">
        <v>40</v>
      </c>
      <c r="J122" s="6">
        <v>10</v>
      </c>
      <c r="K122" s="6" t="s">
        <v>19</v>
      </c>
    </row>
    <row r="123" s="1" customFormat="1" ht="36.5" customHeight="1" spans="1:11">
      <c r="A123" s="15"/>
      <c r="B123" s="17" t="s">
        <v>64</v>
      </c>
      <c r="C123" s="17" t="s">
        <v>65</v>
      </c>
      <c r="D123" s="18" t="s">
        <v>66</v>
      </c>
      <c r="E123" s="18"/>
      <c r="F123" s="18"/>
      <c r="G123" s="11" t="s">
        <v>67</v>
      </c>
      <c r="H123" s="11" t="s">
        <v>68</v>
      </c>
      <c r="I123" s="11" t="s">
        <v>40</v>
      </c>
      <c r="J123" s="6">
        <v>10</v>
      </c>
      <c r="K123" s="6" t="s">
        <v>19</v>
      </c>
    </row>
    <row r="124" s="1" customFormat="1" ht="30" customHeight="1" spans="1:11">
      <c r="A124" s="20" t="s">
        <v>69</v>
      </c>
      <c r="B124" s="20"/>
      <c r="C124" s="20"/>
      <c r="D124" s="20"/>
      <c r="E124" s="20"/>
      <c r="F124" s="20"/>
      <c r="G124" s="20"/>
      <c r="H124" s="20" t="s">
        <v>19</v>
      </c>
      <c r="I124" s="20">
        <v>100</v>
      </c>
      <c r="J124" s="27">
        <f>SUM(J115:J123)+K108</f>
        <v>99.9593856495962</v>
      </c>
      <c r="K124" s="6" t="s">
        <v>19</v>
      </c>
    </row>
    <row r="126" s="1" customFormat="1" ht="25" customHeight="1" spans="1:1">
      <c r="A126" s="2" t="s">
        <v>0</v>
      </c>
    </row>
    <row r="127" s="1" customFormat="1" ht="24.75" customHeight="1" spans="1:11">
      <c r="A127" s="3" t="s">
        <v>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="1" customFormat="1" ht="16" customHeight="1" spans="1:11">
      <c r="A128" s="4" t="s">
        <v>2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="1" customFormat="1" customHeight="1" spans="1:1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="1" customFormat="1" ht="29" customHeight="1" spans="1:11">
      <c r="A130" s="6" t="s">
        <v>3</v>
      </c>
      <c r="B130" s="6"/>
      <c r="C130" s="6"/>
      <c r="D130" s="7" t="s">
        <v>98</v>
      </c>
      <c r="E130" s="7"/>
      <c r="F130" s="7"/>
      <c r="G130" s="7"/>
      <c r="H130" s="7"/>
      <c r="I130" s="7"/>
      <c r="J130" s="7"/>
      <c r="K130" s="7"/>
    </row>
    <row r="131" s="1" customFormat="1" ht="25" customHeight="1" spans="1:11">
      <c r="A131" s="6" t="s">
        <v>5</v>
      </c>
      <c r="B131" s="6"/>
      <c r="C131" s="6"/>
      <c r="D131" s="8" t="s">
        <v>6</v>
      </c>
      <c r="E131" s="8"/>
      <c r="F131" s="8"/>
      <c r="G131" s="8"/>
      <c r="H131" s="9" t="s">
        <v>7</v>
      </c>
      <c r="I131" s="9" t="s">
        <v>8</v>
      </c>
      <c r="J131" s="9"/>
      <c r="K131" s="9"/>
    </row>
    <row r="132" s="1" customFormat="1" ht="33.5" customHeight="1" spans="1:11">
      <c r="A132" s="10" t="s">
        <v>9</v>
      </c>
      <c r="B132" s="10"/>
      <c r="C132" s="10"/>
      <c r="D132" s="6"/>
      <c r="E132" s="6"/>
      <c r="F132" s="11" t="s">
        <v>10</v>
      </c>
      <c r="G132" s="11" t="s">
        <v>11</v>
      </c>
      <c r="H132" s="11" t="s">
        <v>12</v>
      </c>
      <c r="I132" s="11" t="s">
        <v>13</v>
      </c>
      <c r="J132" s="11" t="s">
        <v>14</v>
      </c>
      <c r="K132" s="6" t="s">
        <v>15</v>
      </c>
    </row>
    <row r="133" s="1" customFormat="1" ht="29" customHeight="1" spans="1:11">
      <c r="A133" s="10"/>
      <c r="B133" s="10"/>
      <c r="C133" s="10"/>
      <c r="D133" s="12" t="s">
        <v>16</v>
      </c>
      <c r="E133" s="12"/>
      <c r="F133" s="6">
        <v>204.44</v>
      </c>
      <c r="G133" s="6">
        <v>204.44</v>
      </c>
      <c r="H133" s="6">
        <v>204.44</v>
      </c>
      <c r="I133" s="6">
        <v>10</v>
      </c>
      <c r="J133" s="23">
        <v>1</v>
      </c>
      <c r="K133" s="24">
        <v>10</v>
      </c>
    </row>
    <row r="134" s="1" customFormat="1" ht="33.5" customHeight="1" spans="1:11">
      <c r="A134" s="10"/>
      <c r="B134" s="10"/>
      <c r="C134" s="10"/>
      <c r="D134" s="12" t="s">
        <v>17</v>
      </c>
      <c r="E134" s="12"/>
      <c r="F134" s="6">
        <v>180</v>
      </c>
      <c r="G134" s="6">
        <v>180</v>
      </c>
      <c r="H134" s="6">
        <v>180</v>
      </c>
      <c r="I134" s="25" t="s">
        <v>18</v>
      </c>
      <c r="J134" s="6" t="s">
        <v>19</v>
      </c>
      <c r="K134" s="6" t="s">
        <v>19</v>
      </c>
    </row>
    <row r="135" s="1" customFormat="1" ht="33.5" customHeight="1" spans="1:11">
      <c r="A135" s="10"/>
      <c r="B135" s="10"/>
      <c r="C135" s="10"/>
      <c r="D135" s="12" t="s">
        <v>20</v>
      </c>
      <c r="E135" s="12"/>
      <c r="F135" s="6">
        <v>24.44</v>
      </c>
      <c r="G135" s="6">
        <v>24.44</v>
      </c>
      <c r="H135" s="6">
        <v>24.44</v>
      </c>
      <c r="I135" s="25" t="s">
        <v>18</v>
      </c>
      <c r="J135" s="6" t="s">
        <v>19</v>
      </c>
      <c r="K135" s="6" t="s">
        <v>19</v>
      </c>
    </row>
    <row r="136" s="1" customFormat="1" ht="28" customHeight="1" spans="1:11">
      <c r="A136" s="10"/>
      <c r="B136" s="10"/>
      <c r="C136" s="10"/>
      <c r="D136" s="13" t="s">
        <v>21</v>
      </c>
      <c r="E136" s="13"/>
      <c r="F136" s="14">
        <v>0</v>
      </c>
      <c r="G136" s="14">
        <v>0</v>
      </c>
      <c r="H136" s="14">
        <v>0</v>
      </c>
      <c r="I136" s="25" t="s">
        <v>18</v>
      </c>
      <c r="J136" s="6" t="s">
        <v>19</v>
      </c>
      <c r="K136" s="6" t="s">
        <v>19</v>
      </c>
    </row>
    <row r="137" s="1" customFormat="1" ht="23" customHeight="1" spans="1:11">
      <c r="A137" s="15" t="s">
        <v>22</v>
      </c>
      <c r="B137" s="11" t="s">
        <v>23</v>
      </c>
      <c r="C137" s="11"/>
      <c r="D137" s="11"/>
      <c r="E137" s="11"/>
      <c r="F137" s="11"/>
      <c r="G137" s="11"/>
      <c r="H137" s="6" t="s">
        <v>24</v>
      </c>
      <c r="I137" s="6"/>
      <c r="J137" s="6"/>
      <c r="K137" s="6"/>
    </row>
    <row r="138" s="1" customFormat="1" ht="79" customHeight="1" spans="1:15">
      <c r="A138" s="15"/>
      <c r="B138" s="16" t="s">
        <v>98</v>
      </c>
      <c r="C138" s="16"/>
      <c r="D138" s="16"/>
      <c r="E138" s="16"/>
      <c r="F138" s="16"/>
      <c r="G138" s="16"/>
      <c r="H138" s="16" t="s">
        <v>99</v>
      </c>
      <c r="I138" s="16"/>
      <c r="J138" s="16"/>
      <c r="K138" s="16"/>
      <c r="M138" s="26"/>
      <c r="N138" s="26"/>
      <c r="O138" s="26"/>
    </row>
    <row r="139" s="1" customFormat="1" ht="36" customHeight="1" spans="1:11">
      <c r="A139" s="15" t="s">
        <v>27</v>
      </c>
      <c r="B139" s="11" t="s">
        <v>28</v>
      </c>
      <c r="C139" s="6" t="s">
        <v>29</v>
      </c>
      <c r="D139" s="6" t="s">
        <v>30</v>
      </c>
      <c r="E139" s="6"/>
      <c r="F139" s="6"/>
      <c r="G139" s="11" t="s">
        <v>31</v>
      </c>
      <c r="H139" s="6" t="s">
        <v>32</v>
      </c>
      <c r="I139" s="11" t="s">
        <v>33</v>
      </c>
      <c r="J139" s="11" t="s">
        <v>15</v>
      </c>
      <c r="K139" s="11" t="s">
        <v>34</v>
      </c>
    </row>
    <row r="140" s="1" customFormat="1" ht="36.5" customHeight="1" spans="1:11">
      <c r="A140" s="15"/>
      <c r="B140" s="17" t="s">
        <v>35</v>
      </c>
      <c r="C140" s="17" t="s">
        <v>36</v>
      </c>
      <c r="D140" s="18" t="s">
        <v>100</v>
      </c>
      <c r="E140" s="18"/>
      <c r="F140" s="18"/>
      <c r="G140" s="11" t="s">
        <v>101</v>
      </c>
      <c r="H140" s="11">
        <v>204.44</v>
      </c>
      <c r="I140" s="11" t="s">
        <v>40</v>
      </c>
      <c r="J140" s="6">
        <v>10</v>
      </c>
      <c r="K140" s="6" t="s">
        <v>19</v>
      </c>
    </row>
    <row r="141" s="1" customFormat="1" ht="30" customHeight="1" spans="1:11">
      <c r="A141" s="15"/>
      <c r="B141" s="17"/>
      <c r="C141" s="19" t="s">
        <v>41</v>
      </c>
      <c r="D141" s="18" t="s">
        <v>102</v>
      </c>
      <c r="E141" s="18"/>
      <c r="F141" s="18"/>
      <c r="G141" s="11" t="s">
        <v>77</v>
      </c>
      <c r="H141" s="11" t="s">
        <v>44</v>
      </c>
      <c r="I141" s="11" t="s">
        <v>45</v>
      </c>
      <c r="J141" s="6">
        <v>20</v>
      </c>
      <c r="K141" s="6" t="s">
        <v>19</v>
      </c>
    </row>
    <row r="142" s="1" customFormat="1" ht="30" customHeight="1" spans="1:11">
      <c r="A142" s="15"/>
      <c r="B142" s="17"/>
      <c r="C142" s="19" t="s">
        <v>46</v>
      </c>
      <c r="D142" s="18" t="s">
        <v>103</v>
      </c>
      <c r="E142" s="18"/>
      <c r="F142" s="18"/>
      <c r="G142" s="11" t="s">
        <v>77</v>
      </c>
      <c r="H142" s="11" t="s">
        <v>44</v>
      </c>
      <c r="I142" s="11" t="s">
        <v>40</v>
      </c>
      <c r="J142" s="6">
        <v>10</v>
      </c>
      <c r="K142" s="6" t="s">
        <v>19</v>
      </c>
    </row>
    <row r="143" s="1" customFormat="1" ht="30" customHeight="1" spans="1:11">
      <c r="A143" s="15"/>
      <c r="B143" s="17"/>
      <c r="C143" s="19" t="s">
        <v>49</v>
      </c>
      <c r="D143" s="18" t="s">
        <v>104</v>
      </c>
      <c r="E143" s="18"/>
      <c r="F143" s="18"/>
      <c r="G143" s="11" t="s">
        <v>101</v>
      </c>
      <c r="H143" s="11">
        <v>204.44</v>
      </c>
      <c r="I143" s="11" t="s">
        <v>40</v>
      </c>
      <c r="J143" s="6">
        <v>10</v>
      </c>
      <c r="K143" s="6" t="s">
        <v>19</v>
      </c>
    </row>
    <row r="144" s="1" customFormat="1" ht="36.5" customHeight="1" spans="1:11">
      <c r="A144" s="15"/>
      <c r="B144" s="17" t="s">
        <v>53</v>
      </c>
      <c r="C144" s="17" t="s">
        <v>54</v>
      </c>
      <c r="D144" s="18" t="s">
        <v>105</v>
      </c>
      <c r="E144" s="18"/>
      <c r="F144" s="18"/>
      <c r="G144" s="11" t="s">
        <v>77</v>
      </c>
      <c r="H144" s="11" t="s">
        <v>44</v>
      </c>
      <c r="I144" s="11" t="s">
        <v>57</v>
      </c>
      <c r="J144" s="6">
        <v>5</v>
      </c>
      <c r="K144" s="6" t="s">
        <v>19</v>
      </c>
    </row>
    <row r="145" s="1" customFormat="1" ht="30" customHeight="1" spans="1:11">
      <c r="A145" s="15"/>
      <c r="B145" s="17"/>
      <c r="C145" s="19" t="s">
        <v>58</v>
      </c>
      <c r="D145" s="18" t="s">
        <v>106</v>
      </c>
      <c r="E145" s="18"/>
      <c r="F145" s="18"/>
      <c r="G145" s="11" t="s">
        <v>77</v>
      </c>
      <c r="H145" s="11" t="s">
        <v>44</v>
      </c>
      <c r="I145" s="11" t="s">
        <v>40</v>
      </c>
      <c r="J145" s="6">
        <v>10</v>
      </c>
      <c r="K145" s="6" t="s">
        <v>19</v>
      </c>
    </row>
    <row r="146" s="1" customFormat="1" ht="30" customHeight="1" spans="1:11">
      <c r="A146" s="15"/>
      <c r="B146" s="17"/>
      <c r="C146" s="19" t="s">
        <v>60</v>
      </c>
      <c r="D146" s="18" t="s">
        <v>107</v>
      </c>
      <c r="E146" s="18"/>
      <c r="F146" s="18"/>
      <c r="G146" s="11" t="s">
        <v>77</v>
      </c>
      <c r="H146" s="11" t="s">
        <v>44</v>
      </c>
      <c r="I146" s="11" t="s">
        <v>57</v>
      </c>
      <c r="J146" s="6">
        <v>5</v>
      </c>
      <c r="K146" s="6" t="s">
        <v>19</v>
      </c>
    </row>
    <row r="147" s="1" customFormat="1" ht="30" customHeight="1" spans="1:11">
      <c r="A147" s="15"/>
      <c r="B147" s="17"/>
      <c r="C147" s="19" t="s">
        <v>62</v>
      </c>
      <c r="D147" s="18" t="s">
        <v>108</v>
      </c>
      <c r="E147" s="18"/>
      <c r="F147" s="18"/>
      <c r="G147" s="11" t="s">
        <v>77</v>
      </c>
      <c r="H147" s="11" t="s">
        <v>44</v>
      </c>
      <c r="I147" s="11" t="s">
        <v>40</v>
      </c>
      <c r="J147" s="6">
        <v>10</v>
      </c>
      <c r="K147" s="6" t="s">
        <v>19</v>
      </c>
    </row>
    <row r="148" s="1" customFormat="1" ht="36.5" customHeight="1" spans="1:11">
      <c r="A148" s="15"/>
      <c r="B148" s="17" t="s">
        <v>64</v>
      </c>
      <c r="C148" s="17" t="s">
        <v>65</v>
      </c>
      <c r="D148" s="18" t="s">
        <v>109</v>
      </c>
      <c r="E148" s="18"/>
      <c r="F148" s="18"/>
      <c r="G148" s="11" t="s">
        <v>77</v>
      </c>
      <c r="H148" s="11" t="s">
        <v>44</v>
      </c>
      <c r="I148" s="11" t="s">
        <v>40</v>
      </c>
      <c r="J148" s="6">
        <v>10</v>
      </c>
      <c r="K148" s="6" t="s">
        <v>19</v>
      </c>
    </row>
    <row r="149" s="1" customFormat="1" ht="30" customHeight="1" spans="1:11">
      <c r="A149" s="20" t="s">
        <v>69</v>
      </c>
      <c r="B149" s="20"/>
      <c r="C149" s="20"/>
      <c r="D149" s="20"/>
      <c r="E149" s="20"/>
      <c r="F149" s="20"/>
      <c r="G149" s="20"/>
      <c r="H149" s="20" t="s">
        <v>19</v>
      </c>
      <c r="I149" s="20">
        <v>100</v>
      </c>
      <c r="J149" s="27">
        <v>100</v>
      </c>
      <c r="K149" s="6" t="s">
        <v>19</v>
      </c>
    </row>
    <row r="151" s="1" customFormat="1" ht="25" customHeight="1" spans="1:1">
      <c r="A151" s="2" t="s">
        <v>0</v>
      </c>
    </row>
    <row r="152" s="1" customFormat="1" ht="24.75" customHeight="1" spans="1:11">
      <c r="A152" s="3" t="s">
        <v>1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="1" customFormat="1" ht="16" customHeight="1" spans="1:11">
      <c r="A153" s="4" t="s">
        <v>2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="1" customFormat="1" customHeight="1" spans="1:1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="1" customFormat="1" ht="29" customHeight="1" spans="1:11">
      <c r="A155" s="6" t="s">
        <v>3</v>
      </c>
      <c r="B155" s="6"/>
      <c r="C155" s="6"/>
      <c r="D155" s="7" t="s">
        <v>110</v>
      </c>
      <c r="E155" s="7"/>
      <c r="F155" s="7"/>
      <c r="G155" s="7"/>
      <c r="H155" s="7"/>
      <c r="I155" s="7"/>
      <c r="J155" s="7"/>
      <c r="K155" s="7"/>
    </row>
    <row r="156" s="1" customFormat="1" ht="25" customHeight="1" spans="1:11">
      <c r="A156" s="6" t="s">
        <v>5</v>
      </c>
      <c r="B156" s="6"/>
      <c r="C156" s="6"/>
      <c r="D156" s="8" t="s">
        <v>6</v>
      </c>
      <c r="E156" s="8"/>
      <c r="F156" s="8"/>
      <c r="G156" s="8"/>
      <c r="H156" s="9" t="s">
        <v>7</v>
      </c>
      <c r="I156" s="9" t="s">
        <v>8</v>
      </c>
      <c r="J156" s="9"/>
      <c r="K156" s="9"/>
    </row>
    <row r="157" s="1" customFormat="1" ht="33.5" customHeight="1" spans="1:11">
      <c r="A157" s="10" t="s">
        <v>9</v>
      </c>
      <c r="B157" s="10"/>
      <c r="C157" s="10"/>
      <c r="D157" s="6"/>
      <c r="E157" s="6"/>
      <c r="F157" s="11" t="s">
        <v>10</v>
      </c>
      <c r="G157" s="11" t="s">
        <v>11</v>
      </c>
      <c r="H157" s="11" t="s">
        <v>12</v>
      </c>
      <c r="I157" s="11" t="s">
        <v>13</v>
      </c>
      <c r="J157" s="11" t="s">
        <v>14</v>
      </c>
      <c r="K157" s="6" t="s">
        <v>15</v>
      </c>
    </row>
    <row r="158" s="1" customFormat="1" ht="29" customHeight="1" spans="1:11">
      <c r="A158" s="10"/>
      <c r="B158" s="10"/>
      <c r="C158" s="10"/>
      <c r="D158" s="12" t="s">
        <v>16</v>
      </c>
      <c r="E158" s="12"/>
      <c r="F158" s="6">
        <v>50</v>
      </c>
      <c r="G158" s="6">
        <v>129.76</v>
      </c>
      <c r="H158" s="6">
        <v>129.76</v>
      </c>
      <c r="I158" s="6">
        <v>10</v>
      </c>
      <c r="J158" s="23">
        <v>1</v>
      </c>
      <c r="K158" s="24">
        <v>10</v>
      </c>
    </row>
    <row r="159" s="1" customFormat="1" ht="33.5" customHeight="1" spans="1:11">
      <c r="A159" s="10"/>
      <c r="B159" s="10"/>
      <c r="C159" s="10"/>
      <c r="D159" s="12" t="s">
        <v>17</v>
      </c>
      <c r="E159" s="12"/>
      <c r="F159" s="6">
        <v>50</v>
      </c>
      <c r="G159" s="6">
        <v>110.22</v>
      </c>
      <c r="H159" s="6">
        <v>110.22</v>
      </c>
      <c r="I159" s="25" t="s">
        <v>18</v>
      </c>
      <c r="J159" s="6" t="s">
        <v>19</v>
      </c>
      <c r="K159" s="6" t="s">
        <v>19</v>
      </c>
    </row>
    <row r="160" s="1" customFormat="1" ht="33.5" customHeight="1" spans="1:11">
      <c r="A160" s="10"/>
      <c r="B160" s="10"/>
      <c r="C160" s="10"/>
      <c r="D160" s="12" t="s">
        <v>20</v>
      </c>
      <c r="E160" s="12"/>
      <c r="F160" s="6">
        <v>0</v>
      </c>
      <c r="G160" s="6">
        <v>0</v>
      </c>
      <c r="H160" s="6">
        <v>0</v>
      </c>
      <c r="I160" s="25" t="s">
        <v>18</v>
      </c>
      <c r="J160" s="6" t="s">
        <v>19</v>
      </c>
      <c r="K160" s="6" t="s">
        <v>19</v>
      </c>
    </row>
    <row r="161" s="1" customFormat="1" ht="28" customHeight="1" spans="1:11">
      <c r="A161" s="10"/>
      <c r="B161" s="10"/>
      <c r="C161" s="10"/>
      <c r="D161" s="13" t="s">
        <v>21</v>
      </c>
      <c r="E161" s="13"/>
      <c r="F161" s="14">
        <v>0</v>
      </c>
      <c r="G161" s="14">
        <v>19.54</v>
      </c>
      <c r="H161" s="14">
        <v>19.54</v>
      </c>
      <c r="I161" s="25" t="s">
        <v>18</v>
      </c>
      <c r="J161" s="6" t="s">
        <v>19</v>
      </c>
      <c r="K161" s="6" t="s">
        <v>19</v>
      </c>
    </row>
    <row r="162" s="1" customFormat="1" ht="23" customHeight="1" spans="1:11">
      <c r="A162" s="15" t="s">
        <v>22</v>
      </c>
      <c r="B162" s="11" t="s">
        <v>23</v>
      </c>
      <c r="C162" s="11"/>
      <c r="D162" s="11"/>
      <c r="E162" s="11"/>
      <c r="F162" s="11"/>
      <c r="G162" s="11"/>
      <c r="H162" s="6" t="s">
        <v>24</v>
      </c>
      <c r="I162" s="6"/>
      <c r="J162" s="6"/>
      <c r="K162" s="6"/>
    </row>
    <row r="163" s="1" customFormat="1" ht="79" customHeight="1" spans="1:15">
      <c r="A163" s="15"/>
      <c r="B163" s="16" t="s">
        <v>110</v>
      </c>
      <c r="C163" s="16"/>
      <c r="D163" s="16"/>
      <c r="E163" s="16"/>
      <c r="F163" s="16"/>
      <c r="G163" s="16"/>
      <c r="H163" s="16" t="s">
        <v>111</v>
      </c>
      <c r="I163" s="16"/>
      <c r="J163" s="16"/>
      <c r="K163" s="16"/>
      <c r="M163" s="26"/>
      <c r="N163" s="26"/>
      <c r="O163" s="26"/>
    </row>
    <row r="164" s="1" customFormat="1" ht="36" customHeight="1" spans="1:11">
      <c r="A164" s="15" t="s">
        <v>27</v>
      </c>
      <c r="B164" s="11" t="s">
        <v>28</v>
      </c>
      <c r="C164" s="6" t="s">
        <v>29</v>
      </c>
      <c r="D164" s="6" t="s">
        <v>30</v>
      </c>
      <c r="E164" s="6"/>
      <c r="F164" s="6"/>
      <c r="G164" s="11" t="s">
        <v>31</v>
      </c>
      <c r="H164" s="6" t="s">
        <v>32</v>
      </c>
      <c r="I164" s="11" t="s">
        <v>33</v>
      </c>
      <c r="J164" s="11" t="s">
        <v>15</v>
      </c>
      <c r="K164" s="11" t="s">
        <v>34</v>
      </c>
    </row>
    <row r="165" s="1" customFormat="1" ht="36.5" customHeight="1" spans="1:11">
      <c r="A165" s="15"/>
      <c r="B165" s="17" t="s">
        <v>35</v>
      </c>
      <c r="C165" s="17" t="s">
        <v>36</v>
      </c>
      <c r="D165" s="18" t="s">
        <v>112</v>
      </c>
      <c r="E165" s="18"/>
      <c r="F165" s="18"/>
      <c r="G165" s="11" t="s">
        <v>113</v>
      </c>
      <c r="H165" s="11" t="s">
        <v>114</v>
      </c>
      <c r="I165" s="11" t="s">
        <v>40</v>
      </c>
      <c r="J165" s="6">
        <v>10</v>
      </c>
      <c r="K165" s="6" t="s">
        <v>19</v>
      </c>
    </row>
    <row r="166" s="1" customFormat="1" ht="30" customHeight="1" spans="1:11">
      <c r="A166" s="15"/>
      <c r="B166" s="17"/>
      <c r="C166" s="19" t="s">
        <v>41</v>
      </c>
      <c r="D166" s="18" t="s">
        <v>115</v>
      </c>
      <c r="E166" s="18"/>
      <c r="F166" s="18"/>
      <c r="G166" s="11" t="s">
        <v>77</v>
      </c>
      <c r="H166" s="11" t="s">
        <v>44</v>
      </c>
      <c r="I166" s="11" t="s">
        <v>45</v>
      </c>
      <c r="J166" s="6">
        <v>20</v>
      </c>
      <c r="K166" s="6" t="s">
        <v>19</v>
      </c>
    </row>
    <row r="167" s="1" customFormat="1" ht="30" customHeight="1" spans="1:11">
      <c r="A167" s="15"/>
      <c r="B167" s="17"/>
      <c r="C167" s="19" t="s">
        <v>46</v>
      </c>
      <c r="D167" s="18" t="s">
        <v>116</v>
      </c>
      <c r="E167" s="18"/>
      <c r="F167" s="18"/>
      <c r="G167" s="11" t="s">
        <v>48</v>
      </c>
      <c r="H167" s="11" t="s">
        <v>44</v>
      </c>
      <c r="I167" s="11" t="s">
        <v>40</v>
      </c>
      <c r="J167" s="6">
        <v>10</v>
      </c>
      <c r="K167" s="6" t="s">
        <v>19</v>
      </c>
    </row>
    <row r="168" s="1" customFormat="1" ht="30" customHeight="1" spans="1:11">
      <c r="A168" s="15"/>
      <c r="B168" s="17"/>
      <c r="C168" s="19" t="s">
        <v>49</v>
      </c>
      <c r="D168" s="18" t="s">
        <v>117</v>
      </c>
      <c r="E168" s="18"/>
      <c r="F168" s="18"/>
      <c r="G168" s="11" t="s">
        <v>118</v>
      </c>
      <c r="H168" s="11">
        <v>129.76</v>
      </c>
      <c r="I168" s="11" t="s">
        <v>40</v>
      </c>
      <c r="J168" s="6">
        <v>10</v>
      </c>
      <c r="K168" s="6" t="s">
        <v>19</v>
      </c>
    </row>
    <row r="169" s="1" customFormat="1" ht="36.5" customHeight="1" spans="1:11">
      <c r="A169" s="15"/>
      <c r="B169" s="17" t="s">
        <v>53</v>
      </c>
      <c r="C169" s="17" t="s">
        <v>54</v>
      </c>
      <c r="D169" s="18" t="s">
        <v>119</v>
      </c>
      <c r="E169" s="18"/>
      <c r="F169" s="18"/>
      <c r="G169" s="11" t="s">
        <v>77</v>
      </c>
      <c r="H169" s="11" t="s">
        <v>44</v>
      </c>
      <c r="I169" s="11" t="s">
        <v>57</v>
      </c>
      <c r="J169" s="6">
        <v>5</v>
      </c>
      <c r="K169" s="6" t="s">
        <v>19</v>
      </c>
    </row>
    <row r="170" s="1" customFormat="1" ht="30" customHeight="1" spans="1:11">
      <c r="A170" s="15"/>
      <c r="B170" s="17"/>
      <c r="C170" s="19" t="s">
        <v>58</v>
      </c>
      <c r="D170" s="18" t="s">
        <v>120</v>
      </c>
      <c r="E170" s="18"/>
      <c r="F170" s="18"/>
      <c r="G170" s="11" t="s">
        <v>77</v>
      </c>
      <c r="H170" s="11" t="s">
        <v>44</v>
      </c>
      <c r="I170" s="11" t="s">
        <v>40</v>
      </c>
      <c r="J170" s="6">
        <v>10</v>
      </c>
      <c r="K170" s="6" t="s">
        <v>19</v>
      </c>
    </row>
    <row r="171" s="1" customFormat="1" ht="30" customHeight="1" spans="1:11">
      <c r="A171" s="15"/>
      <c r="B171" s="17"/>
      <c r="C171" s="19" t="s">
        <v>60</v>
      </c>
      <c r="D171" s="18" t="s">
        <v>84</v>
      </c>
      <c r="E171" s="18"/>
      <c r="F171" s="18"/>
      <c r="G171" s="11" t="s">
        <v>77</v>
      </c>
      <c r="H171" s="11" t="s">
        <v>44</v>
      </c>
      <c r="I171" s="11" t="s">
        <v>57</v>
      </c>
      <c r="J171" s="6">
        <v>5</v>
      </c>
      <c r="K171" s="6" t="s">
        <v>19</v>
      </c>
    </row>
    <row r="172" s="1" customFormat="1" ht="30" customHeight="1" spans="1:11">
      <c r="A172" s="15"/>
      <c r="B172" s="17"/>
      <c r="C172" s="19" t="s">
        <v>62</v>
      </c>
      <c r="D172" s="18" t="s">
        <v>121</v>
      </c>
      <c r="E172" s="18"/>
      <c r="F172" s="18"/>
      <c r="G172" s="11" t="s">
        <v>77</v>
      </c>
      <c r="H172" s="11" t="s">
        <v>44</v>
      </c>
      <c r="I172" s="11" t="s">
        <v>40</v>
      </c>
      <c r="J172" s="6">
        <v>10</v>
      </c>
      <c r="K172" s="6" t="s">
        <v>19</v>
      </c>
    </row>
    <row r="173" s="1" customFormat="1" ht="36.5" customHeight="1" spans="1:11">
      <c r="A173" s="15"/>
      <c r="B173" s="17" t="s">
        <v>64</v>
      </c>
      <c r="C173" s="17" t="s">
        <v>65</v>
      </c>
      <c r="D173" s="18" t="s">
        <v>122</v>
      </c>
      <c r="E173" s="18"/>
      <c r="F173" s="18"/>
      <c r="G173" s="11" t="s">
        <v>123</v>
      </c>
      <c r="H173" s="11" t="s">
        <v>87</v>
      </c>
      <c r="I173" s="11" t="s">
        <v>40</v>
      </c>
      <c r="J173" s="6">
        <v>10</v>
      </c>
      <c r="K173" s="6" t="s">
        <v>19</v>
      </c>
    </row>
    <row r="174" s="1" customFormat="1" ht="30" customHeight="1" spans="1:11">
      <c r="A174" s="20" t="s">
        <v>69</v>
      </c>
      <c r="B174" s="20"/>
      <c r="C174" s="20"/>
      <c r="D174" s="20"/>
      <c r="E174" s="20"/>
      <c r="F174" s="20"/>
      <c r="G174" s="20"/>
      <c r="H174" s="20" t="s">
        <v>19</v>
      </c>
      <c r="I174" s="20">
        <v>100</v>
      </c>
      <c r="J174" s="27">
        <v>100</v>
      </c>
      <c r="K174" s="6" t="s">
        <v>19</v>
      </c>
    </row>
    <row r="176" s="1" customFormat="1" ht="25" customHeight="1" spans="1:1">
      <c r="A176" s="2" t="s">
        <v>0</v>
      </c>
    </row>
    <row r="177" s="1" customFormat="1" ht="24.75" customHeight="1" spans="1:11">
      <c r="A177" s="3" t="s">
        <v>1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="1" customFormat="1" ht="16" customHeight="1" spans="1:11">
      <c r="A178" s="4" t="s">
        <v>2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="1" customFormat="1" customHeight="1" spans="1:1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="1" customFormat="1" ht="29" customHeight="1" spans="1:11">
      <c r="A180" s="6" t="s">
        <v>3</v>
      </c>
      <c r="B180" s="6"/>
      <c r="C180" s="6"/>
      <c r="D180" s="7" t="s">
        <v>124</v>
      </c>
      <c r="E180" s="7"/>
      <c r="F180" s="7"/>
      <c r="G180" s="7"/>
      <c r="H180" s="7"/>
      <c r="I180" s="7"/>
      <c r="J180" s="7"/>
      <c r="K180" s="7"/>
    </row>
    <row r="181" s="1" customFormat="1" ht="25" customHeight="1" spans="1:11">
      <c r="A181" s="6" t="s">
        <v>5</v>
      </c>
      <c r="B181" s="6"/>
      <c r="C181" s="6"/>
      <c r="D181" s="8" t="s">
        <v>6</v>
      </c>
      <c r="E181" s="8"/>
      <c r="F181" s="8"/>
      <c r="G181" s="8"/>
      <c r="H181" s="9" t="s">
        <v>7</v>
      </c>
      <c r="I181" s="9" t="s">
        <v>8</v>
      </c>
      <c r="J181" s="9"/>
      <c r="K181" s="9"/>
    </row>
    <row r="182" s="1" customFormat="1" ht="33.5" customHeight="1" spans="1:11">
      <c r="A182" s="10" t="s">
        <v>9</v>
      </c>
      <c r="B182" s="10"/>
      <c r="C182" s="10"/>
      <c r="D182" s="6"/>
      <c r="E182" s="6"/>
      <c r="F182" s="11" t="s">
        <v>10</v>
      </c>
      <c r="G182" s="11" t="s">
        <v>11</v>
      </c>
      <c r="H182" s="11" t="s">
        <v>12</v>
      </c>
      <c r="I182" s="11" t="s">
        <v>13</v>
      </c>
      <c r="J182" s="11" t="s">
        <v>14</v>
      </c>
      <c r="K182" s="6" t="s">
        <v>15</v>
      </c>
    </row>
    <row r="183" s="1" customFormat="1" ht="29" customHeight="1" spans="1:11">
      <c r="A183" s="10"/>
      <c r="B183" s="10"/>
      <c r="C183" s="10"/>
      <c r="D183" s="12" t="s">
        <v>16</v>
      </c>
      <c r="E183" s="12"/>
      <c r="F183" s="6">
        <v>93</v>
      </c>
      <c r="G183" s="6">
        <v>218.06</v>
      </c>
      <c r="H183" s="6">
        <v>119.1</v>
      </c>
      <c r="I183" s="6">
        <v>10</v>
      </c>
      <c r="J183" s="23">
        <f>H183/G183</f>
        <v>0.546179950472347</v>
      </c>
      <c r="K183" s="24">
        <v>5.46</v>
      </c>
    </row>
    <row r="184" s="1" customFormat="1" ht="33.5" customHeight="1" spans="1:11">
      <c r="A184" s="10"/>
      <c r="B184" s="10"/>
      <c r="C184" s="10"/>
      <c r="D184" s="12" t="s">
        <v>17</v>
      </c>
      <c r="E184" s="12"/>
      <c r="F184" s="6">
        <v>93</v>
      </c>
      <c r="G184" s="6">
        <v>218.06</v>
      </c>
      <c r="H184" s="6">
        <v>119.1</v>
      </c>
      <c r="I184" s="25" t="s">
        <v>18</v>
      </c>
      <c r="J184" s="6" t="s">
        <v>19</v>
      </c>
      <c r="K184" s="6" t="s">
        <v>19</v>
      </c>
    </row>
    <row r="185" s="1" customFormat="1" ht="33.5" customHeight="1" spans="1:11">
      <c r="A185" s="10"/>
      <c r="B185" s="10"/>
      <c r="C185" s="10"/>
      <c r="D185" s="12" t="s">
        <v>20</v>
      </c>
      <c r="E185" s="12"/>
      <c r="F185" s="6">
        <v>0</v>
      </c>
      <c r="G185" s="6">
        <v>0</v>
      </c>
      <c r="H185" s="6">
        <v>0</v>
      </c>
      <c r="I185" s="25" t="s">
        <v>18</v>
      </c>
      <c r="J185" s="6" t="s">
        <v>19</v>
      </c>
      <c r="K185" s="6" t="s">
        <v>19</v>
      </c>
    </row>
    <row r="186" s="1" customFormat="1" ht="28" customHeight="1" spans="1:11">
      <c r="A186" s="10"/>
      <c r="B186" s="10"/>
      <c r="C186" s="10"/>
      <c r="D186" s="13" t="s">
        <v>21</v>
      </c>
      <c r="E186" s="13"/>
      <c r="F186" s="14">
        <v>0</v>
      </c>
      <c r="G186" s="14">
        <v>0</v>
      </c>
      <c r="H186" s="14">
        <v>0</v>
      </c>
      <c r="I186" s="25" t="s">
        <v>18</v>
      </c>
      <c r="J186" s="6" t="s">
        <v>19</v>
      </c>
      <c r="K186" s="6" t="s">
        <v>19</v>
      </c>
    </row>
    <row r="187" s="1" customFormat="1" ht="23" customHeight="1" spans="1:11">
      <c r="A187" s="15" t="s">
        <v>22</v>
      </c>
      <c r="B187" s="11" t="s">
        <v>23</v>
      </c>
      <c r="C187" s="11"/>
      <c r="D187" s="11"/>
      <c r="E187" s="11"/>
      <c r="F187" s="11"/>
      <c r="G187" s="11"/>
      <c r="H187" s="6" t="s">
        <v>24</v>
      </c>
      <c r="I187" s="6"/>
      <c r="J187" s="6"/>
      <c r="K187" s="6"/>
    </row>
    <row r="188" s="1" customFormat="1" ht="79" customHeight="1" spans="1:15">
      <c r="A188" s="15"/>
      <c r="B188" s="16" t="s">
        <v>125</v>
      </c>
      <c r="C188" s="16"/>
      <c r="D188" s="16"/>
      <c r="E188" s="16"/>
      <c r="F188" s="16"/>
      <c r="G188" s="16"/>
      <c r="H188" s="16" t="s">
        <v>126</v>
      </c>
      <c r="I188" s="16"/>
      <c r="J188" s="16"/>
      <c r="K188" s="16"/>
      <c r="M188" s="26"/>
      <c r="N188" s="26"/>
      <c r="O188" s="26"/>
    </row>
    <row r="189" s="1" customFormat="1" ht="36" customHeight="1" spans="1:11">
      <c r="A189" s="15" t="s">
        <v>27</v>
      </c>
      <c r="B189" s="11" t="s">
        <v>28</v>
      </c>
      <c r="C189" s="6" t="s">
        <v>29</v>
      </c>
      <c r="D189" s="6" t="s">
        <v>30</v>
      </c>
      <c r="E189" s="6"/>
      <c r="F189" s="6"/>
      <c r="G189" s="11" t="s">
        <v>31</v>
      </c>
      <c r="H189" s="6" t="s">
        <v>32</v>
      </c>
      <c r="I189" s="11" t="s">
        <v>33</v>
      </c>
      <c r="J189" s="11" t="s">
        <v>15</v>
      </c>
      <c r="K189" s="11" t="s">
        <v>34</v>
      </c>
    </row>
    <row r="190" s="1" customFormat="1" ht="36.5" customHeight="1" spans="1:11">
      <c r="A190" s="15"/>
      <c r="B190" s="17" t="s">
        <v>35</v>
      </c>
      <c r="C190" s="17" t="s">
        <v>36</v>
      </c>
      <c r="D190" s="18" t="s">
        <v>117</v>
      </c>
      <c r="E190" s="18"/>
      <c r="F190" s="18"/>
      <c r="G190" s="11" t="s">
        <v>127</v>
      </c>
      <c r="H190" s="11">
        <v>119.1</v>
      </c>
      <c r="I190" s="11" t="s">
        <v>40</v>
      </c>
      <c r="J190" s="6">
        <v>5.46</v>
      </c>
      <c r="K190" s="28" t="s">
        <v>93</v>
      </c>
    </row>
    <row r="191" s="1" customFormat="1" ht="30" customHeight="1" spans="1:11">
      <c r="A191" s="15"/>
      <c r="B191" s="17"/>
      <c r="C191" s="19" t="s">
        <v>41</v>
      </c>
      <c r="D191" s="18" t="s">
        <v>128</v>
      </c>
      <c r="E191" s="18"/>
      <c r="F191" s="18"/>
      <c r="G191" s="11" t="s">
        <v>77</v>
      </c>
      <c r="H191" s="11" t="s">
        <v>44</v>
      </c>
      <c r="I191" s="11" t="s">
        <v>45</v>
      </c>
      <c r="J191" s="6">
        <v>20</v>
      </c>
      <c r="K191" s="6" t="s">
        <v>19</v>
      </c>
    </row>
    <row r="192" s="1" customFormat="1" ht="30" customHeight="1" spans="1:11">
      <c r="A192" s="15"/>
      <c r="B192" s="17"/>
      <c r="C192" s="19" t="s">
        <v>46</v>
      </c>
      <c r="D192" s="18" t="s">
        <v>78</v>
      </c>
      <c r="E192" s="18"/>
      <c r="F192" s="18"/>
      <c r="G192" s="11" t="s">
        <v>77</v>
      </c>
      <c r="H192" s="11" t="s">
        <v>44</v>
      </c>
      <c r="I192" s="11" t="s">
        <v>40</v>
      </c>
      <c r="J192" s="6">
        <v>10</v>
      </c>
      <c r="K192" s="6" t="s">
        <v>19</v>
      </c>
    </row>
    <row r="193" s="1" customFormat="1" ht="30" customHeight="1" spans="1:11">
      <c r="A193" s="15"/>
      <c r="B193" s="17"/>
      <c r="C193" s="19" t="s">
        <v>49</v>
      </c>
      <c r="D193" s="18" t="s">
        <v>79</v>
      </c>
      <c r="E193" s="18"/>
      <c r="F193" s="18"/>
      <c r="G193" s="11" t="s">
        <v>129</v>
      </c>
      <c r="H193" s="11" t="s">
        <v>130</v>
      </c>
      <c r="I193" s="11" t="s">
        <v>40</v>
      </c>
      <c r="J193" s="6">
        <v>10</v>
      </c>
      <c r="K193" s="6" t="s">
        <v>19</v>
      </c>
    </row>
    <row r="194" s="1" customFormat="1" ht="36.5" customHeight="1" spans="1:11">
      <c r="A194" s="15"/>
      <c r="B194" s="17" t="s">
        <v>53</v>
      </c>
      <c r="C194" s="17" t="s">
        <v>54</v>
      </c>
      <c r="D194" s="18" t="s">
        <v>82</v>
      </c>
      <c r="E194" s="18"/>
      <c r="F194" s="18"/>
      <c r="G194" s="11" t="s">
        <v>77</v>
      </c>
      <c r="H194" s="11" t="s">
        <v>44</v>
      </c>
      <c r="I194" s="11" t="s">
        <v>57</v>
      </c>
      <c r="J194" s="6">
        <v>5</v>
      </c>
      <c r="K194" s="6" t="s">
        <v>19</v>
      </c>
    </row>
    <row r="195" s="1" customFormat="1" ht="30" customHeight="1" spans="1:11">
      <c r="A195" s="15"/>
      <c r="B195" s="17"/>
      <c r="C195" s="19" t="s">
        <v>58</v>
      </c>
      <c r="D195" s="18" t="s">
        <v>83</v>
      </c>
      <c r="E195" s="18"/>
      <c r="F195" s="18"/>
      <c r="G195" s="11" t="s">
        <v>77</v>
      </c>
      <c r="H195" s="11" t="s">
        <v>44</v>
      </c>
      <c r="I195" s="11" t="s">
        <v>40</v>
      </c>
      <c r="J195" s="6">
        <v>10</v>
      </c>
      <c r="K195" s="6" t="s">
        <v>19</v>
      </c>
    </row>
    <row r="196" s="1" customFormat="1" ht="30" customHeight="1" spans="1:11">
      <c r="A196" s="15"/>
      <c r="B196" s="17"/>
      <c r="C196" s="19" t="s">
        <v>60</v>
      </c>
      <c r="D196" s="18" t="s">
        <v>84</v>
      </c>
      <c r="E196" s="18"/>
      <c r="F196" s="18"/>
      <c r="G196" s="11" t="s">
        <v>77</v>
      </c>
      <c r="H196" s="11" t="s">
        <v>44</v>
      </c>
      <c r="I196" s="11" t="s">
        <v>57</v>
      </c>
      <c r="J196" s="6">
        <v>5</v>
      </c>
      <c r="K196" s="6" t="s">
        <v>19</v>
      </c>
    </row>
    <row r="197" s="1" customFormat="1" ht="30" customHeight="1" spans="1:11">
      <c r="A197" s="15"/>
      <c r="B197" s="17"/>
      <c r="C197" s="19" t="s">
        <v>62</v>
      </c>
      <c r="D197" s="18" t="s">
        <v>85</v>
      </c>
      <c r="E197" s="18"/>
      <c r="F197" s="18"/>
      <c r="G197" s="11" t="s">
        <v>77</v>
      </c>
      <c r="H197" s="11" t="s">
        <v>44</v>
      </c>
      <c r="I197" s="11" t="s">
        <v>40</v>
      </c>
      <c r="J197" s="6">
        <v>10</v>
      </c>
      <c r="K197" s="6" t="s">
        <v>19</v>
      </c>
    </row>
    <row r="198" s="1" customFormat="1" ht="36.5" customHeight="1" spans="1:11">
      <c r="A198" s="15"/>
      <c r="B198" s="17" t="s">
        <v>64</v>
      </c>
      <c r="C198" s="17" t="s">
        <v>65</v>
      </c>
      <c r="D198" s="18" t="s">
        <v>66</v>
      </c>
      <c r="E198" s="18"/>
      <c r="F198" s="18"/>
      <c r="G198" s="11" t="s">
        <v>86</v>
      </c>
      <c r="H198" s="11" t="s">
        <v>87</v>
      </c>
      <c r="I198" s="11" t="s">
        <v>40</v>
      </c>
      <c r="J198" s="6">
        <v>10</v>
      </c>
      <c r="K198" s="6" t="s">
        <v>19</v>
      </c>
    </row>
    <row r="199" s="1" customFormat="1" ht="30" customHeight="1" spans="1:11">
      <c r="A199" s="20" t="s">
        <v>69</v>
      </c>
      <c r="B199" s="20"/>
      <c r="C199" s="20"/>
      <c r="D199" s="20"/>
      <c r="E199" s="20"/>
      <c r="F199" s="20"/>
      <c r="G199" s="20"/>
      <c r="H199" s="20" t="s">
        <v>19</v>
      </c>
      <c r="I199" s="20">
        <v>100</v>
      </c>
      <c r="J199" s="27">
        <v>90.92</v>
      </c>
      <c r="K199" s="6" t="s">
        <v>19</v>
      </c>
    </row>
    <row r="201" s="1" customFormat="1" ht="25" customHeight="1" spans="1:1">
      <c r="A201" s="2" t="s">
        <v>0</v>
      </c>
    </row>
    <row r="202" s="1" customFormat="1" ht="24.75" customHeight="1" spans="1:11">
      <c r="A202" s="3" t="s">
        <v>1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="1" customFormat="1" ht="16" customHeight="1" spans="1:11">
      <c r="A203" s="4" t="s">
        <v>2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="1" customFormat="1" customHeight="1" spans="1:1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="1" customFormat="1" ht="29" customHeight="1" spans="1:11">
      <c r="A205" s="6" t="s">
        <v>3</v>
      </c>
      <c r="B205" s="6"/>
      <c r="C205" s="6"/>
      <c r="D205" s="7" t="s">
        <v>131</v>
      </c>
      <c r="E205" s="7"/>
      <c r="F205" s="7"/>
      <c r="G205" s="7"/>
      <c r="H205" s="7"/>
      <c r="I205" s="7"/>
      <c r="J205" s="7"/>
      <c r="K205" s="7"/>
    </row>
    <row r="206" s="1" customFormat="1" ht="25" customHeight="1" spans="1:11">
      <c r="A206" s="6" t="s">
        <v>5</v>
      </c>
      <c r="B206" s="6"/>
      <c r="C206" s="6"/>
      <c r="D206" s="21" t="s">
        <v>6</v>
      </c>
      <c r="E206" s="21"/>
      <c r="F206" s="21"/>
      <c r="G206" s="21"/>
      <c r="H206" s="6" t="s">
        <v>7</v>
      </c>
      <c r="I206" s="9" t="s">
        <v>8</v>
      </c>
      <c r="J206" s="9"/>
      <c r="K206" s="9"/>
    </row>
    <row r="207" s="1" customFormat="1" ht="33.5" customHeight="1" spans="1:11">
      <c r="A207" s="10" t="s">
        <v>9</v>
      </c>
      <c r="B207" s="10"/>
      <c r="C207" s="10"/>
      <c r="D207" s="6"/>
      <c r="E207" s="6"/>
      <c r="F207" s="11" t="s">
        <v>10</v>
      </c>
      <c r="G207" s="11" t="s">
        <v>11</v>
      </c>
      <c r="H207" s="11" t="s">
        <v>12</v>
      </c>
      <c r="I207" s="11" t="s">
        <v>13</v>
      </c>
      <c r="J207" s="11" t="s">
        <v>14</v>
      </c>
      <c r="K207" s="6" t="s">
        <v>15</v>
      </c>
    </row>
    <row r="208" s="1" customFormat="1" ht="29" customHeight="1" spans="1:11">
      <c r="A208" s="10"/>
      <c r="B208" s="10"/>
      <c r="C208" s="10"/>
      <c r="D208" s="6" t="s">
        <v>16</v>
      </c>
      <c r="E208" s="6"/>
      <c r="F208" s="6">
        <v>466.451</v>
      </c>
      <c r="G208" s="6">
        <v>466.451</v>
      </c>
      <c r="H208" s="6">
        <v>233.225</v>
      </c>
      <c r="I208" s="6">
        <v>10</v>
      </c>
      <c r="J208" s="23">
        <v>0.499998928076047</v>
      </c>
      <c r="K208" s="24">
        <v>4.99998928076046</v>
      </c>
    </row>
    <row r="209" s="1" customFormat="1" ht="33.5" customHeight="1" spans="1:11">
      <c r="A209" s="10"/>
      <c r="B209" s="10"/>
      <c r="C209" s="10"/>
      <c r="D209" s="6" t="s">
        <v>17</v>
      </c>
      <c r="E209" s="6"/>
      <c r="F209" s="6">
        <v>466.451</v>
      </c>
      <c r="G209" s="6">
        <v>466.451</v>
      </c>
      <c r="H209" s="6">
        <v>233.225</v>
      </c>
      <c r="I209" s="25" t="s">
        <v>18</v>
      </c>
      <c r="J209" s="6" t="s">
        <v>19</v>
      </c>
      <c r="K209" s="6" t="s">
        <v>19</v>
      </c>
    </row>
    <row r="210" s="1" customFormat="1" ht="33.5" customHeight="1" spans="1:11">
      <c r="A210" s="10"/>
      <c r="B210" s="10"/>
      <c r="C210" s="10"/>
      <c r="D210" s="6" t="s">
        <v>20</v>
      </c>
      <c r="E210" s="6"/>
      <c r="F210" s="6">
        <v>0</v>
      </c>
      <c r="G210" s="6">
        <v>0</v>
      </c>
      <c r="H210" s="6">
        <v>0</v>
      </c>
      <c r="I210" s="25" t="s">
        <v>18</v>
      </c>
      <c r="J210" s="6" t="s">
        <v>19</v>
      </c>
      <c r="K210" s="6" t="s">
        <v>19</v>
      </c>
    </row>
    <row r="211" s="1" customFormat="1" ht="28" customHeight="1" spans="1:11">
      <c r="A211" s="10"/>
      <c r="B211" s="10"/>
      <c r="C211" s="10"/>
      <c r="D211" s="22" t="s">
        <v>21</v>
      </c>
      <c r="E211" s="22"/>
      <c r="F211" s="14">
        <v>0</v>
      </c>
      <c r="G211" s="14">
        <v>0</v>
      </c>
      <c r="H211" s="14">
        <v>0</v>
      </c>
      <c r="I211" s="25" t="s">
        <v>18</v>
      </c>
      <c r="J211" s="6" t="s">
        <v>19</v>
      </c>
      <c r="K211" s="6" t="s">
        <v>19</v>
      </c>
    </row>
    <row r="212" s="1" customFormat="1" ht="23" customHeight="1" spans="1:11">
      <c r="A212" s="15" t="s">
        <v>22</v>
      </c>
      <c r="B212" s="11" t="s">
        <v>23</v>
      </c>
      <c r="C212" s="11"/>
      <c r="D212" s="11"/>
      <c r="E212" s="11"/>
      <c r="F212" s="11"/>
      <c r="G212" s="11"/>
      <c r="H212" s="6" t="s">
        <v>24</v>
      </c>
      <c r="I212" s="6"/>
      <c r="J212" s="6"/>
      <c r="K212" s="6"/>
    </row>
    <row r="213" s="1" customFormat="1" ht="79" customHeight="1" spans="1:15">
      <c r="A213" s="15"/>
      <c r="B213" s="16" t="s">
        <v>132</v>
      </c>
      <c r="C213" s="16"/>
      <c r="D213" s="16"/>
      <c r="E213" s="16"/>
      <c r="F213" s="16"/>
      <c r="G213" s="16"/>
      <c r="H213" s="16" t="s">
        <v>133</v>
      </c>
      <c r="I213" s="16"/>
      <c r="J213" s="16"/>
      <c r="K213" s="16"/>
      <c r="M213" s="26"/>
      <c r="N213" s="26"/>
      <c r="O213" s="26"/>
    </row>
    <row r="214" s="1" customFormat="1" ht="36" customHeight="1" spans="1:11">
      <c r="A214" s="15" t="s">
        <v>27</v>
      </c>
      <c r="B214" s="11" t="s">
        <v>28</v>
      </c>
      <c r="C214" s="6" t="s">
        <v>29</v>
      </c>
      <c r="D214" s="6" t="s">
        <v>30</v>
      </c>
      <c r="E214" s="6"/>
      <c r="F214" s="6"/>
      <c r="G214" s="11" t="s">
        <v>31</v>
      </c>
      <c r="H214" s="6" t="s">
        <v>32</v>
      </c>
      <c r="I214" s="11" t="s">
        <v>33</v>
      </c>
      <c r="J214" s="11" t="s">
        <v>15</v>
      </c>
      <c r="K214" s="11" t="s">
        <v>34</v>
      </c>
    </row>
    <row r="215" s="1" customFormat="1" ht="36.5" customHeight="1" spans="1:11">
      <c r="A215" s="15"/>
      <c r="B215" s="17" t="s">
        <v>35</v>
      </c>
      <c r="C215" s="17" t="s">
        <v>36</v>
      </c>
      <c r="D215" s="18" t="s">
        <v>134</v>
      </c>
      <c r="E215" s="18"/>
      <c r="F215" s="18"/>
      <c r="G215" s="11" t="s">
        <v>135</v>
      </c>
      <c r="H215" s="11" t="s">
        <v>136</v>
      </c>
      <c r="I215" s="11" t="s">
        <v>40</v>
      </c>
      <c r="J215" s="6">
        <v>5</v>
      </c>
      <c r="K215" s="28" t="s">
        <v>93</v>
      </c>
    </row>
    <row r="216" s="1" customFormat="1" ht="30" customHeight="1" spans="1:11">
      <c r="A216" s="15"/>
      <c r="B216" s="17"/>
      <c r="C216" s="19" t="s">
        <v>41</v>
      </c>
      <c r="D216" s="18" t="s">
        <v>137</v>
      </c>
      <c r="E216" s="18"/>
      <c r="F216" s="18"/>
      <c r="G216" s="11" t="s">
        <v>77</v>
      </c>
      <c r="H216" s="11" t="s">
        <v>44</v>
      </c>
      <c r="I216" s="11" t="s">
        <v>45</v>
      </c>
      <c r="J216" s="6">
        <v>20</v>
      </c>
      <c r="K216" s="6" t="s">
        <v>19</v>
      </c>
    </row>
    <row r="217" s="1" customFormat="1" ht="30" customHeight="1" spans="1:11">
      <c r="A217" s="15"/>
      <c r="B217" s="17"/>
      <c r="C217" s="19" t="s">
        <v>46</v>
      </c>
      <c r="D217" s="18" t="s">
        <v>138</v>
      </c>
      <c r="E217" s="18"/>
      <c r="F217" s="18"/>
      <c r="G217" s="11" t="s">
        <v>77</v>
      </c>
      <c r="H217" s="11" t="s">
        <v>139</v>
      </c>
      <c r="I217" s="11" t="s">
        <v>40</v>
      </c>
      <c r="J217" s="6">
        <v>7</v>
      </c>
      <c r="K217" s="28" t="s">
        <v>140</v>
      </c>
    </row>
    <row r="218" s="1" customFormat="1" ht="30" customHeight="1" spans="1:11">
      <c r="A218" s="15"/>
      <c r="B218" s="17"/>
      <c r="C218" s="19" t="s">
        <v>49</v>
      </c>
      <c r="D218" s="18" t="s">
        <v>141</v>
      </c>
      <c r="E218" s="18"/>
      <c r="F218" s="18"/>
      <c r="G218" s="11" t="s">
        <v>142</v>
      </c>
      <c r="H218" s="11" t="s">
        <v>143</v>
      </c>
      <c r="I218" s="11" t="s">
        <v>40</v>
      </c>
      <c r="J218" s="6">
        <v>10</v>
      </c>
      <c r="K218" s="6" t="s">
        <v>19</v>
      </c>
    </row>
    <row r="219" s="1" customFormat="1" ht="36.5" customHeight="1" spans="1:11">
      <c r="A219" s="15"/>
      <c r="B219" s="17" t="s">
        <v>53</v>
      </c>
      <c r="C219" s="17" t="s">
        <v>54</v>
      </c>
      <c r="D219" s="18" t="s">
        <v>144</v>
      </c>
      <c r="E219" s="18"/>
      <c r="F219" s="18"/>
      <c r="G219" s="11" t="s">
        <v>77</v>
      </c>
      <c r="H219" s="11" t="s">
        <v>44</v>
      </c>
      <c r="I219" s="11" t="s">
        <v>57</v>
      </c>
      <c r="J219" s="6">
        <v>5</v>
      </c>
      <c r="K219" s="6" t="s">
        <v>19</v>
      </c>
    </row>
    <row r="220" s="1" customFormat="1" ht="30" customHeight="1" spans="1:11">
      <c r="A220" s="15"/>
      <c r="B220" s="17"/>
      <c r="C220" s="19" t="s">
        <v>58</v>
      </c>
      <c r="D220" s="18" t="s">
        <v>145</v>
      </c>
      <c r="E220" s="18"/>
      <c r="F220" s="18"/>
      <c r="G220" s="11" t="s">
        <v>77</v>
      </c>
      <c r="H220" s="11" t="s">
        <v>44</v>
      </c>
      <c r="I220" s="11" t="s">
        <v>40</v>
      </c>
      <c r="J220" s="6">
        <v>10</v>
      </c>
      <c r="K220" s="6" t="s">
        <v>19</v>
      </c>
    </row>
    <row r="221" s="1" customFormat="1" ht="30" customHeight="1" spans="1:11">
      <c r="A221" s="15"/>
      <c r="B221" s="17"/>
      <c r="C221" s="19" t="s">
        <v>60</v>
      </c>
      <c r="D221" s="18" t="s">
        <v>146</v>
      </c>
      <c r="E221" s="18"/>
      <c r="F221" s="18"/>
      <c r="G221" s="11" t="s">
        <v>77</v>
      </c>
      <c r="H221" s="11" t="s">
        <v>44</v>
      </c>
      <c r="I221" s="11" t="s">
        <v>57</v>
      </c>
      <c r="J221" s="6">
        <v>5</v>
      </c>
      <c r="K221" s="6" t="s">
        <v>19</v>
      </c>
    </row>
    <row r="222" s="1" customFormat="1" ht="30" customHeight="1" spans="1:11">
      <c r="A222" s="15"/>
      <c r="B222" s="17"/>
      <c r="C222" s="19" t="s">
        <v>62</v>
      </c>
      <c r="D222" s="18" t="s">
        <v>147</v>
      </c>
      <c r="E222" s="18"/>
      <c r="F222" s="18"/>
      <c r="G222" s="11" t="s">
        <v>77</v>
      </c>
      <c r="H222" s="11" t="s">
        <v>44</v>
      </c>
      <c r="I222" s="11" t="s">
        <v>40</v>
      </c>
      <c r="J222" s="6">
        <v>10</v>
      </c>
      <c r="K222" s="6" t="s">
        <v>19</v>
      </c>
    </row>
    <row r="223" s="1" customFormat="1" ht="36.5" customHeight="1" spans="1:11">
      <c r="A223" s="15"/>
      <c r="B223" s="17" t="s">
        <v>64</v>
      </c>
      <c r="C223" s="17" t="s">
        <v>65</v>
      </c>
      <c r="D223" s="18" t="s">
        <v>122</v>
      </c>
      <c r="E223" s="18"/>
      <c r="F223" s="18"/>
      <c r="G223" s="11" t="s">
        <v>123</v>
      </c>
      <c r="H223" s="11" t="s">
        <v>87</v>
      </c>
      <c r="I223" s="11" t="s">
        <v>40</v>
      </c>
      <c r="J223" s="6">
        <v>10</v>
      </c>
      <c r="K223" s="6" t="s">
        <v>19</v>
      </c>
    </row>
    <row r="224" s="1" customFormat="1" ht="30" customHeight="1" spans="1:11">
      <c r="A224" s="20" t="s">
        <v>69</v>
      </c>
      <c r="B224" s="20"/>
      <c r="C224" s="20"/>
      <c r="D224" s="20"/>
      <c r="E224" s="20"/>
      <c r="F224" s="20"/>
      <c r="G224" s="20"/>
      <c r="H224" s="20" t="s">
        <v>19</v>
      </c>
      <c r="I224" s="20">
        <v>100</v>
      </c>
      <c r="J224" s="27">
        <v>86.9999892807605</v>
      </c>
      <c r="K224" s="6" t="s">
        <v>19</v>
      </c>
    </row>
    <row r="226" s="1" customFormat="1" ht="25" customHeight="1" spans="1:1">
      <c r="A226" s="2" t="s">
        <v>0</v>
      </c>
    </row>
    <row r="227" s="1" customFormat="1" ht="24.75" customHeight="1" spans="1:11">
      <c r="A227" s="3" t="s">
        <v>1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="1" customFormat="1" ht="16" customHeight="1" spans="1:11">
      <c r="A228" s="4" t="s">
        <v>2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="1" customFormat="1" customHeight="1" spans="1:1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="1" customFormat="1" ht="29" customHeight="1" spans="1:11">
      <c r="A230" s="6" t="s">
        <v>3</v>
      </c>
      <c r="B230" s="6"/>
      <c r="C230" s="6"/>
      <c r="D230" s="7" t="s">
        <v>148</v>
      </c>
      <c r="E230" s="7"/>
      <c r="F230" s="7"/>
      <c r="G230" s="7"/>
      <c r="H230" s="7"/>
      <c r="I230" s="7"/>
      <c r="J230" s="7"/>
      <c r="K230" s="7"/>
    </row>
    <row r="231" s="1" customFormat="1" ht="25" customHeight="1" spans="1:11">
      <c r="A231" s="6" t="s">
        <v>5</v>
      </c>
      <c r="B231" s="6"/>
      <c r="C231" s="6"/>
      <c r="D231" s="8" t="s">
        <v>6</v>
      </c>
      <c r="E231" s="8"/>
      <c r="F231" s="8"/>
      <c r="G231" s="8"/>
      <c r="H231" s="9" t="s">
        <v>7</v>
      </c>
      <c r="I231" s="9" t="s">
        <v>8</v>
      </c>
      <c r="J231" s="9"/>
      <c r="K231" s="9"/>
    </row>
    <row r="232" s="1" customFormat="1" ht="33.5" customHeight="1" spans="1:11">
      <c r="A232" s="10" t="s">
        <v>9</v>
      </c>
      <c r="B232" s="10"/>
      <c r="C232" s="10"/>
      <c r="D232" s="6"/>
      <c r="E232" s="6"/>
      <c r="F232" s="11" t="s">
        <v>10</v>
      </c>
      <c r="G232" s="11" t="s">
        <v>11</v>
      </c>
      <c r="H232" s="11" t="s">
        <v>12</v>
      </c>
      <c r="I232" s="11" t="s">
        <v>13</v>
      </c>
      <c r="J232" s="11" t="s">
        <v>14</v>
      </c>
      <c r="K232" s="6" t="s">
        <v>15</v>
      </c>
    </row>
    <row r="233" s="1" customFormat="1" ht="29" customHeight="1" spans="1:11">
      <c r="A233" s="10"/>
      <c r="B233" s="10"/>
      <c r="C233" s="10"/>
      <c r="D233" s="12" t="s">
        <v>16</v>
      </c>
      <c r="E233" s="12"/>
      <c r="F233" s="6">
        <v>60</v>
      </c>
      <c r="G233" s="6">
        <v>424.51</v>
      </c>
      <c r="H233" s="6">
        <v>274.51</v>
      </c>
      <c r="I233" s="6">
        <v>10</v>
      </c>
      <c r="J233" s="23">
        <f>H233/G233</f>
        <v>0.646651433417352</v>
      </c>
      <c r="K233" s="24">
        <f>J233*I233</f>
        <v>6.46651433417352</v>
      </c>
    </row>
    <row r="234" s="1" customFormat="1" ht="33.5" customHeight="1" spans="1:11">
      <c r="A234" s="10"/>
      <c r="B234" s="10"/>
      <c r="C234" s="10"/>
      <c r="D234" s="12" t="s">
        <v>17</v>
      </c>
      <c r="E234" s="12"/>
      <c r="F234" s="6">
        <v>60</v>
      </c>
      <c r="G234" s="6">
        <v>424.51</v>
      </c>
      <c r="H234" s="6">
        <v>274.51</v>
      </c>
      <c r="I234" s="25" t="s">
        <v>18</v>
      </c>
      <c r="J234" s="6" t="s">
        <v>19</v>
      </c>
      <c r="K234" s="6" t="s">
        <v>19</v>
      </c>
    </row>
    <row r="235" s="1" customFormat="1" ht="33.5" customHeight="1" spans="1:11">
      <c r="A235" s="10"/>
      <c r="B235" s="10"/>
      <c r="C235" s="10"/>
      <c r="D235" s="12" t="s">
        <v>20</v>
      </c>
      <c r="E235" s="12"/>
      <c r="F235" s="6">
        <v>0</v>
      </c>
      <c r="G235" s="6">
        <v>0</v>
      </c>
      <c r="H235" s="6">
        <v>0</v>
      </c>
      <c r="I235" s="25" t="s">
        <v>18</v>
      </c>
      <c r="J235" s="6" t="s">
        <v>19</v>
      </c>
      <c r="K235" s="6" t="s">
        <v>19</v>
      </c>
    </row>
    <row r="236" s="1" customFormat="1" ht="28" customHeight="1" spans="1:11">
      <c r="A236" s="10"/>
      <c r="B236" s="10"/>
      <c r="C236" s="10"/>
      <c r="D236" s="13" t="s">
        <v>21</v>
      </c>
      <c r="E236" s="13"/>
      <c r="F236" s="14">
        <v>0</v>
      </c>
      <c r="G236" s="14">
        <v>0</v>
      </c>
      <c r="H236" s="14">
        <v>0</v>
      </c>
      <c r="I236" s="25" t="s">
        <v>18</v>
      </c>
      <c r="J236" s="6" t="s">
        <v>19</v>
      </c>
      <c r="K236" s="6" t="s">
        <v>19</v>
      </c>
    </row>
    <row r="237" s="1" customFormat="1" ht="23" customHeight="1" spans="1:11">
      <c r="A237" s="15" t="s">
        <v>22</v>
      </c>
      <c r="B237" s="11" t="s">
        <v>23</v>
      </c>
      <c r="C237" s="11"/>
      <c r="D237" s="11"/>
      <c r="E237" s="11"/>
      <c r="F237" s="11"/>
      <c r="G237" s="11"/>
      <c r="H237" s="6" t="s">
        <v>24</v>
      </c>
      <c r="I237" s="6"/>
      <c r="J237" s="6"/>
      <c r="K237" s="6"/>
    </row>
    <row r="238" s="1" customFormat="1" ht="79" customHeight="1" spans="1:15">
      <c r="A238" s="15"/>
      <c r="B238" s="16" t="s">
        <v>148</v>
      </c>
      <c r="C238" s="16"/>
      <c r="D238" s="16"/>
      <c r="E238" s="16"/>
      <c r="F238" s="16"/>
      <c r="G238" s="16"/>
      <c r="H238" s="16" t="s">
        <v>149</v>
      </c>
      <c r="I238" s="16"/>
      <c r="J238" s="16"/>
      <c r="K238" s="16"/>
      <c r="M238" s="26"/>
      <c r="N238" s="26"/>
      <c r="O238" s="26"/>
    </row>
    <row r="239" s="1" customFormat="1" ht="36" customHeight="1" spans="1:11">
      <c r="A239" s="15" t="s">
        <v>27</v>
      </c>
      <c r="B239" s="11" t="s">
        <v>28</v>
      </c>
      <c r="C239" s="6" t="s">
        <v>29</v>
      </c>
      <c r="D239" s="6" t="s">
        <v>30</v>
      </c>
      <c r="E239" s="6"/>
      <c r="F239" s="6"/>
      <c r="G239" s="11" t="s">
        <v>31</v>
      </c>
      <c r="H239" s="6" t="s">
        <v>32</v>
      </c>
      <c r="I239" s="11" t="s">
        <v>33</v>
      </c>
      <c r="J239" s="11" t="s">
        <v>15</v>
      </c>
      <c r="K239" s="11" t="s">
        <v>34</v>
      </c>
    </row>
    <row r="240" s="1" customFormat="1" ht="36.5" customHeight="1" spans="1:11">
      <c r="A240" s="15"/>
      <c r="B240" s="17" t="s">
        <v>35</v>
      </c>
      <c r="C240" s="17" t="s">
        <v>36</v>
      </c>
      <c r="D240" s="18" t="s">
        <v>112</v>
      </c>
      <c r="E240" s="18"/>
      <c r="F240" s="18"/>
      <c r="G240" s="11" t="s">
        <v>113</v>
      </c>
      <c r="H240" s="11" t="s">
        <v>114</v>
      </c>
      <c r="I240" s="11" t="s">
        <v>40</v>
      </c>
      <c r="J240" s="6">
        <v>10</v>
      </c>
      <c r="K240" s="6" t="s">
        <v>19</v>
      </c>
    </row>
    <row r="241" s="1" customFormat="1" ht="30" customHeight="1" spans="1:11">
      <c r="A241" s="15"/>
      <c r="B241" s="17"/>
      <c r="C241" s="19" t="s">
        <v>41</v>
      </c>
      <c r="D241" s="18" t="s">
        <v>128</v>
      </c>
      <c r="E241" s="18"/>
      <c r="F241" s="18"/>
      <c r="G241" s="11" t="s">
        <v>77</v>
      </c>
      <c r="H241" s="11" t="s">
        <v>44</v>
      </c>
      <c r="I241" s="11" t="s">
        <v>45</v>
      </c>
      <c r="J241" s="6">
        <v>20</v>
      </c>
      <c r="K241" s="6" t="s">
        <v>19</v>
      </c>
    </row>
    <row r="242" s="1" customFormat="1" ht="30" customHeight="1" spans="1:11">
      <c r="A242" s="15"/>
      <c r="B242" s="17"/>
      <c r="C242" s="19" t="s">
        <v>46</v>
      </c>
      <c r="D242" s="18" t="s">
        <v>78</v>
      </c>
      <c r="E242" s="18"/>
      <c r="F242" s="18"/>
      <c r="G242" s="11" t="s">
        <v>77</v>
      </c>
      <c r="H242" s="11" t="s">
        <v>44</v>
      </c>
      <c r="I242" s="11" t="s">
        <v>40</v>
      </c>
      <c r="J242" s="6">
        <v>10</v>
      </c>
      <c r="K242" s="6" t="s">
        <v>19</v>
      </c>
    </row>
    <row r="243" s="1" customFormat="1" ht="30" customHeight="1" spans="1:11">
      <c r="A243" s="15"/>
      <c r="B243" s="17"/>
      <c r="C243" s="19" t="s">
        <v>49</v>
      </c>
      <c r="D243" s="18" t="s">
        <v>79</v>
      </c>
      <c r="E243" s="18"/>
      <c r="F243" s="18"/>
      <c r="G243" s="11" t="s">
        <v>150</v>
      </c>
      <c r="H243" s="11">
        <v>274.51</v>
      </c>
      <c r="I243" s="11" t="s">
        <v>40</v>
      </c>
      <c r="J243" s="6">
        <v>10</v>
      </c>
      <c r="K243" s="6" t="s">
        <v>19</v>
      </c>
    </row>
    <row r="244" s="1" customFormat="1" ht="36.5" customHeight="1" spans="1:11">
      <c r="A244" s="15"/>
      <c r="B244" s="17" t="s">
        <v>53</v>
      </c>
      <c r="C244" s="17" t="s">
        <v>54</v>
      </c>
      <c r="D244" s="18" t="s">
        <v>82</v>
      </c>
      <c r="E244" s="18"/>
      <c r="F244" s="18"/>
      <c r="G244" s="11" t="s">
        <v>77</v>
      </c>
      <c r="H244" s="11" t="s">
        <v>44</v>
      </c>
      <c r="I244" s="11" t="s">
        <v>57</v>
      </c>
      <c r="J244" s="6">
        <v>5</v>
      </c>
      <c r="K244" s="6" t="s">
        <v>19</v>
      </c>
    </row>
    <row r="245" s="1" customFormat="1" ht="30" customHeight="1" spans="1:11">
      <c r="A245" s="15"/>
      <c r="B245" s="17"/>
      <c r="C245" s="19" t="s">
        <v>58</v>
      </c>
      <c r="D245" s="18" t="s">
        <v>83</v>
      </c>
      <c r="E245" s="18"/>
      <c r="F245" s="18"/>
      <c r="G245" s="11" t="s">
        <v>77</v>
      </c>
      <c r="H245" s="11" t="s">
        <v>44</v>
      </c>
      <c r="I245" s="11" t="s">
        <v>40</v>
      </c>
      <c r="J245" s="6">
        <v>10</v>
      </c>
      <c r="K245" s="6" t="s">
        <v>19</v>
      </c>
    </row>
    <row r="246" s="1" customFormat="1" ht="30" customHeight="1" spans="1:11">
      <c r="A246" s="15"/>
      <c r="B246" s="17"/>
      <c r="C246" s="19" t="s">
        <v>60</v>
      </c>
      <c r="D246" s="18" t="s">
        <v>84</v>
      </c>
      <c r="E246" s="18"/>
      <c r="F246" s="18"/>
      <c r="G246" s="11" t="s">
        <v>77</v>
      </c>
      <c r="H246" s="11" t="s">
        <v>44</v>
      </c>
      <c r="I246" s="11" t="s">
        <v>57</v>
      </c>
      <c r="J246" s="6">
        <v>5</v>
      </c>
      <c r="K246" s="6" t="s">
        <v>19</v>
      </c>
    </row>
    <row r="247" s="1" customFormat="1" ht="30" customHeight="1" spans="1:11">
      <c r="A247" s="15"/>
      <c r="B247" s="17"/>
      <c r="C247" s="19" t="s">
        <v>62</v>
      </c>
      <c r="D247" s="18" t="s">
        <v>85</v>
      </c>
      <c r="E247" s="18"/>
      <c r="F247" s="18"/>
      <c r="G247" s="11" t="s">
        <v>77</v>
      </c>
      <c r="H247" s="11" t="s">
        <v>44</v>
      </c>
      <c r="I247" s="11" t="s">
        <v>40</v>
      </c>
      <c r="J247" s="6">
        <v>10</v>
      </c>
      <c r="K247" s="6" t="s">
        <v>19</v>
      </c>
    </row>
    <row r="248" s="1" customFormat="1" ht="36.5" customHeight="1" spans="1:11">
      <c r="A248" s="15"/>
      <c r="B248" s="17" t="s">
        <v>64</v>
      </c>
      <c r="C248" s="17" t="s">
        <v>65</v>
      </c>
      <c r="D248" s="18" t="s">
        <v>66</v>
      </c>
      <c r="E248" s="18"/>
      <c r="F248" s="18"/>
      <c r="G248" s="11" t="s">
        <v>86</v>
      </c>
      <c r="H248" s="11" t="s">
        <v>87</v>
      </c>
      <c r="I248" s="11" t="s">
        <v>40</v>
      </c>
      <c r="J248" s="6">
        <v>10</v>
      </c>
      <c r="K248" s="6" t="s">
        <v>19</v>
      </c>
    </row>
    <row r="249" s="1" customFormat="1" ht="30" customHeight="1" spans="1:11">
      <c r="A249" s="20" t="s">
        <v>69</v>
      </c>
      <c r="B249" s="20"/>
      <c r="C249" s="20"/>
      <c r="D249" s="20"/>
      <c r="E249" s="20"/>
      <c r="F249" s="20"/>
      <c r="G249" s="20"/>
      <c r="H249" s="20" t="s">
        <v>19</v>
      </c>
      <c r="I249" s="20">
        <v>100</v>
      </c>
      <c r="J249" s="27">
        <v>96.47</v>
      </c>
      <c r="K249" s="6" t="s">
        <v>19</v>
      </c>
    </row>
    <row r="251" s="1" customFormat="1" ht="25" customHeight="1" spans="1:1">
      <c r="A251" s="2" t="s">
        <v>0</v>
      </c>
    </row>
    <row r="252" s="1" customFormat="1" ht="24.75" customHeight="1" spans="1:11">
      <c r="A252" s="3" t="s">
        <v>1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="1" customFormat="1" ht="16" customHeight="1" spans="1:11">
      <c r="A253" s="4" t="s">
        <v>2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="1" customFormat="1" customHeight="1" spans="1:1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="1" customFormat="1" ht="29" customHeight="1" spans="1:11">
      <c r="A255" s="6" t="s">
        <v>3</v>
      </c>
      <c r="B255" s="6"/>
      <c r="C255" s="6"/>
      <c r="D255" s="7" t="s">
        <v>151</v>
      </c>
      <c r="E255" s="7"/>
      <c r="F255" s="7"/>
      <c r="G255" s="7"/>
      <c r="H255" s="7"/>
      <c r="I255" s="7"/>
      <c r="J255" s="7"/>
      <c r="K255" s="7"/>
    </row>
    <row r="256" s="1" customFormat="1" ht="25" customHeight="1" spans="1:11">
      <c r="A256" s="6" t="s">
        <v>5</v>
      </c>
      <c r="B256" s="6"/>
      <c r="C256" s="6"/>
      <c r="D256" s="8" t="s">
        <v>6</v>
      </c>
      <c r="E256" s="8"/>
      <c r="F256" s="8"/>
      <c r="G256" s="8"/>
      <c r="H256" s="9" t="s">
        <v>7</v>
      </c>
      <c r="I256" s="9" t="s">
        <v>8</v>
      </c>
      <c r="J256" s="9"/>
      <c r="K256" s="9"/>
    </row>
    <row r="257" s="1" customFormat="1" ht="33.5" customHeight="1" spans="1:11">
      <c r="A257" s="10" t="s">
        <v>9</v>
      </c>
      <c r="B257" s="10"/>
      <c r="C257" s="10"/>
      <c r="D257" s="6"/>
      <c r="E257" s="6"/>
      <c r="F257" s="11" t="s">
        <v>10</v>
      </c>
      <c r="G257" s="11" t="s">
        <v>11</v>
      </c>
      <c r="H257" s="11" t="s">
        <v>12</v>
      </c>
      <c r="I257" s="11" t="s">
        <v>13</v>
      </c>
      <c r="J257" s="11" t="s">
        <v>14</v>
      </c>
      <c r="K257" s="6" t="s">
        <v>15</v>
      </c>
    </row>
    <row r="258" s="1" customFormat="1" ht="29" customHeight="1" spans="1:11">
      <c r="A258" s="10"/>
      <c r="B258" s="10"/>
      <c r="C258" s="10"/>
      <c r="D258" s="6" t="s">
        <v>16</v>
      </c>
      <c r="E258" s="6"/>
      <c r="F258" s="6">
        <f t="shared" ref="F258:H258" si="5">F259+F260+F261</f>
        <v>0</v>
      </c>
      <c r="G258" s="6">
        <f t="shared" si="5"/>
        <v>230</v>
      </c>
      <c r="H258" s="6">
        <f t="shared" si="5"/>
        <v>229.739</v>
      </c>
      <c r="I258" s="6">
        <v>10</v>
      </c>
      <c r="J258" s="23">
        <f>H258/G258</f>
        <v>0.998865217391304</v>
      </c>
      <c r="K258" s="24">
        <f>J258*I258</f>
        <v>9.98865217391304</v>
      </c>
    </row>
    <row r="259" s="1" customFormat="1" ht="33.5" customHeight="1" spans="1:11">
      <c r="A259" s="10"/>
      <c r="B259" s="10"/>
      <c r="C259" s="10"/>
      <c r="D259" s="6" t="s">
        <v>17</v>
      </c>
      <c r="E259" s="6"/>
      <c r="F259" s="6">
        <v>0</v>
      </c>
      <c r="G259" s="6">
        <v>230</v>
      </c>
      <c r="H259" s="6">
        <v>229.739</v>
      </c>
      <c r="I259" s="25" t="s">
        <v>18</v>
      </c>
      <c r="J259" s="6" t="s">
        <v>19</v>
      </c>
      <c r="K259" s="6" t="s">
        <v>19</v>
      </c>
    </row>
    <row r="260" s="1" customFormat="1" ht="33.5" customHeight="1" spans="1:11">
      <c r="A260" s="10"/>
      <c r="B260" s="10"/>
      <c r="C260" s="10"/>
      <c r="D260" s="6" t="s">
        <v>20</v>
      </c>
      <c r="E260" s="6"/>
      <c r="F260" s="6">
        <v>0</v>
      </c>
      <c r="G260" s="6">
        <v>0</v>
      </c>
      <c r="H260" s="6">
        <v>0</v>
      </c>
      <c r="I260" s="25" t="s">
        <v>18</v>
      </c>
      <c r="J260" s="6" t="s">
        <v>19</v>
      </c>
      <c r="K260" s="6" t="s">
        <v>19</v>
      </c>
    </row>
    <row r="261" s="1" customFormat="1" ht="28" customHeight="1" spans="1:11">
      <c r="A261" s="10"/>
      <c r="B261" s="10"/>
      <c r="C261" s="10"/>
      <c r="D261" s="22" t="s">
        <v>21</v>
      </c>
      <c r="E261" s="22"/>
      <c r="F261" s="14">
        <v>0</v>
      </c>
      <c r="G261" s="14">
        <v>0</v>
      </c>
      <c r="H261" s="14">
        <v>0</v>
      </c>
      <c r="I261" s="25" t="s">
        <v>18</v>
      </c>
      <c r="J261" s="6" t="s">
        <v>19</v>
      </c>
      <c r="K261" s="6" t="s">
        <v>19</v>
      </c>
    </row>
    <row r="262" s="1" customFormat="1" ht="23" customHeight="1" spans="1:11">
      <c r="A262" s="15" t="s">
        <v>22</v>
      </c>
      <c r="B262" s="11" t="s">
        <v>23</v>
      </c>
      <c r="C262" s="11"/>
      <c r="D262" s="11"/>
      <c r="E262" s="11"/>
      <c r="F262" s="11"/>
      <c r="G262" s="11"/>
      <c r="H262" s="6" t="s">
        <v>24</v>
      </c>
      <c r="I262" s="6"/>
      <c r="J262" s="6"/>
      <c r="K262" s="6"/>
    </row>
    <row r="263" s="1" customFormat="1" ht="79" customHeight="1" spans="1:15">
      <c r="A263" s="15"/>
      <c r="B263" s="16" t="s">
        <v>151</v>
      </c>
      <c r="C263" s="16"/>
      <c r="D263" s="16"/>
      <c r="E263" s="16"/>
      <c r="F263" s="16"/>
      <c r="G263" s="16"/>
      <c r="H263" s="16" t="s">
        <v>152</v>
      </c>
      <c r="I263" s="16"/>
      <c r="J263" s="16"/>
      <c r="K263" s="16"/>
      <c r="M263" s="26"/>
      <c r="N263" s="26"/>
      <c r="O263" s="26"/>
    </row>
    <row r="264" s="1" customFormat="1" ht="36" customHeight="1" spans="1:11">
      <c r="A264" s="15" t="s">
        <v>27</v>
      </c>
      <c r="B264" s="11" t="s">
        <v>28</v>
      </c>
      <c r="C264" s="6" t="s">
        <v>29</v>
      </c>
      <c r="D264" s="6" t="s">
        <v>30</v>
      </c>
      <c r="E264" s="6"/>
      <c r="F264" s="6"/>
      <c r="G264" s="11" t="s">
        <v>31</v>
      </c>
      <c r="H264" s="6" t="s">
        <v>32</v>
      </c>
      <c r="I264" s="11" t="s">
        <v>33</v>
      </c>
      <c r="J264" s="11" t="s">
        <v>15</v>
      </c>
      <c r="K264" s="11" t="s">
        <v>34</v>
      </c>
    </row>
    <row r="265" s="1" customFormat="1" ht="36.5" customHeight="1" spans="1:11">
      <c r="A265" s="15"/>
      <c r="B265" s="17" t="s">
        <v>35</v>
      </c>
      <c r="C265" s="17" t="s">
        <v>36</v>
      </c>
      <c r="D265" s="18" t="s">
        <v>37</v>
      </c>
      <c r="E265" s="18"/>
      <c r="F265" s="18"/>
      <c r="G265" s="11" t="s">
        <v>38</v>
      </c>
      <c r="H265" s="11" t="s">
        <v>39</v>
      </c>
      <c r="I265" s="11" t="s">
        <v>40</v>
      </c>
      <c r="J265" s="6">
        <v>10</v>
      </c>
      <c r="K265" s="6" t="s">
        <v>19</v>
      </c>
    </row>
    <row r="266" s="1" customFormat="1" ht="30" customHeight="1" spans="1:11">
      <c r="A266" s="15"/>
      <c r="B266" s="17"/>
      <c r="C266" s="19" t="s">
        <v>41</v>
      </c>
      <c r="D266" s="18" t="s">
        <v>42</v>
      </c>
      <c r="E266" s="18"/>
      <c r="F266" s="18"/>
      <c r="G266" s="11" t="s">
        <v>43</v>
      </c>
      <c r="H266" s="11" t="s">
        <v>44</v>
      </c>
      <c r="I266" s="11" t="s">
        <v>45</v>
      </c>
      <c r="J266" s="6">
        <v>20</v>
      </c>
      <c r="K266" s="6" t="s">
        <v>19</v>
      </c>
    </row>
    <row r="267" s="1" customFormat="1" ht="30" customHeight="1" spans="1:11">
      <c r="A267" s="15"/>
      <c r="B267" s="17"/>
      <c r="C267" s="19" t="s">
        <v>46</v>
      </c>
      <c r="D267" s="18" t="s">
        <v>47</v>
      </c>
      <c r="E267" s="18"/>
      <c r="F267" s="18"/>
      <c r="G267" s="11" t="s">
        <v>48</v>
      </c>
      <c r="H267" s="11" t="s">
        <v>44</v>
      </c>
      <c r="I267" s="11" t="s">
        <v>40</v>
      </c>
      <c r="J267" s="6">
        <v>10</v>
      </c>
      <c r="K267" s="6" t="s">
        <v>19</v>
      </c>
    </row>
    <row r="268" s="1" customFormat="1" ht="30" customHeight="1" spans="1:11">
      <c r="A268" s="15"/>
      <c r="B268" s="17"/>
      <c r="C268" s="19" t="s">
        <v>49</v>
      </c>
      <c r="D268" s="18" t="s">
        <v>50</v>
      </c>
      <c r="E268" s="18"/>
      <c r="F268" s="18"/>
      <c r="G268" s="11" t="s">
        <v>153</v>
      </c>
      <c r="H268" s="11" t="s">
        <v>154</v>
      </c>
      <c r="I268" s="11" t="s">
        <v>40</v>
      </c>
      <c r="J268" s="6">
        <v>10</v>
      </c>
      <c r="K268" s="6" t="s">
        <v>19</v>
      </c>
    </row>
    <row r="269" s="1" customFormat="1" ht="36.5" customHeight="1" spans="1:11">
      <c r="A269" s="15"/>
      <c r="B269" s="17" t="s">
        <v>53</v>
      </c>
      <c r="C269" s="17" t="s">
        <v>54</v>
      </c>
      <c r="D269" s="18" t="s">
        <v>55</v>
      </c>
      <c r="E269" s="18"/>
      <c r="F269" s="18"/>
      <c r="G269" s="11" t="s">
        <v>56</v>
      </c>
      <c r="H269" s="11" t="s">
        <v>44</v>
      </c>
      <c r="I269" s="11" t="s">
        <v>57</v>
      </c>
      <c r="J269" s="6">
        <v>5</v>
      </c>
      <c r="K269" s="6" t="s">
        <v>19</v>
      </c>
    </row>
    <row r="270" s="1" customFormat="1" ht="30" customHeight="1" spans="1:11">
      <c r="A270" s="15"/>
      <c r="B270" s="17"/>
      <c r="C270" s="19" t="s">
        <v>58</v>
      </c>
      <c r="D270" s="18" t="s">
        <v>59</v>
      </c>
      <c r="E270" s="18"/>
      <c r="F270" s="18"/>
      <c r="G270" s="11" t="s">
        <v>56</v>
      </c>
      <c r="H270" s="11" t="s">
        <v>44</v>
      </c>
      <c r="I270" s="11" t="s">
        <v>40</v>
      </c>
      <c r="J270" s="6">
        <v>10</v>
      </c>
      <c r="K270" s="6" t="s">
        <v>19</v>
      </c>
    </row>
    <row r="271" s="1" customFormat="1" ht="30" customHeight="1" spans="1:11">
      <c r="A271" s="15"/>
      <c r="B271" s="17"/>
      <c r="C271" s="19" t="s">
        <v>60</v>
      </c>
      <c r="D271" s="18" t="s">
        <v>61</v>
      </c>
      <c r="E271" s="18"/>
      <c r="F271" s="18"/>
      <c r="G271" s="11" t="s">
        <v>56</v>
      </c>
      <c r="H271" s="11" t="s">
        <v>44</v>
      </c>
      <c r="I271" s="11" t="s">
        <v>57</v>
      </c>
      <c r="J271" s="6">
        <v>5</v>
      </c>
      <c r="K271" s="6" t="s">
        <v>19</v>
      </c>
    </row>
    <row r="272" s="1" customFormat="1" ht="30" customHeight="1" spans="1:11">
      <c r="A272" s="15"/>
      <c r="B272" s="17"/>
      <c r="C272" s="19" t="s">
        <v>62</v>
      </c>
      <c r="D272" s="18" t="s">
        <v>63</v>
      </c>
      <c r="E272" s="18"/>
      <c r="F272" s="18"/>
      <c r="G272" s="11" t="s">
        <v>56</v>
      </c>
      <c r="H272" s="11" t="s">
        <v>44</v>
      </c>
      <c r="I272" s="11" t="s">
        <v>40</v>
      </c>
      <c r="J272" s="6">
        <v>10</v>
      </c>
      <c r="K272" s="6" t="s">
        <v>19</v>
      </c>
    </row>
    <row r="273" s="1" customFormat="1" ht="36.5" customHeight="1" spans="1:11">
      <c r="A273" s="15"/>
      <c r="B273" s="17" t="s">
        <v>64</v>
      </c>
      <c r="C273" s="17" t="s">
        <v>65</v>
      </c>
      <c r="D273" s="18" t="s">
        <v>66</v>
      </c>
      <c r="E273" s="18"/>
      <c r="F273" s="18"/>
      <c r="G273" s="11" t="s">
        <v>67</v>
      </c>
      <c r="H273" s="11" t="s">
        <v>68</v>
      </c>
      <c r="I273" s="11" t="s">
        <v>40</v>
      </c>
      <c r="J273" s="6">
        <v>10</v>
      </c>
      <c r="K273" s="6" t="s">
        <v>19</v>
      </c>
    </row>
    <row r="274" s="1" customFormat="1" ht="30" customHeight="1" spans="1:11">
      <c r="A274" s="20" t="s">
        <v>69</v>
      </c>
      <c r="B274" s="20"/>
      <c r="C274" s="20"/>
      <c r="D274" s="20"/>
      <c r="E274" s="20"/>
      <c r="F274" s="20"/>
      <c r="G274" s="20"/>
      <c r="H274" s="20" t="s">
        <v>19</v>
      </c>
      <c r="I274" s="20">
        <v>100</v>
      </c>
      <c r="J274" s="27">
        <f>SUM(J265:J273)+K258</f>
        <v>99.988652173913</v>
      </c>
      <c r="K274" s="6" t="s">
        <v>19</v>
      </c>
    </row>
    <row r="276" s="1" customFormat="1" ht="25" customHeight="1" spans="1:1">
      <c r="A276" s="2" t="s">
        <v>0</v>
      </c>
    </row>
    <row r="277" s="1" customFormat="1" ht="24.75" customHeight="1" spans="1:11">
      <c r="A277" s="3" t="s">
        <v>1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="1" customFormat="1" ht="16" customHeight="1" spans="1:11">
      <c r="A278" s="4" t="s">
        <v>2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="1" customFormat="1" customHeight="1" spans="1:1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s="1" customFormat="1" ht="29" customHeight="1" spans="1:11">
      <c r="A280" s="6" t="s">
        <v>3</v>
      </c>
      <c r="B280" s="6"/>
      <c r="C280" s="6"/>
      <c r="D280" s="7" t="s">
        <v>155</v>
      </c>
      <c r="E280" s="7"/>
      <c r="F280" s="7"/>
      <c r="G280" s="7"/>
      <c r="H280" s="7"/>
      <c r="I280" s="7"/>
      <c r="J280" s="7"/>
      <c r="K280" s="7"/>
    </row>
    <row r="281" s="1" customFormat="1" ht="25" customHeight="1" spans="1:11">
      <c r="A281" s="6" t="s">
        <v>5</v>
      </c>
      <c r="B281" s="6"/>
      <c r="C281" s="6"/>
      <c r="D281" s="8" t="s">
        <v>6</v>
      </c>
      <c r="E281" s="8"/>
      <c r="F281" s="8"/>
      <c r="G281" s="8"/>
      <c r="H281" s="9" t="s">
        <v>7</v>
      </c>
      <c r="I281" s="9" t="s">
        <v>8</v>
      </c>
      <c r="J281" s="9"/>
      <c r="K281" s="9"/>
    </row>
    <row r="282" s="1" customFormat="1" ht="33.5" customHeight="1" spans="1:11">
      <c r="A282" s="10" t="s">
        <v>9</v>
      </c>
      <c r="B282" s="10"/>
      <c r="C282" s="10"/>
      <c r="D282" s="6"/>
      <c r="E282" s="6"/>
      <c r="F282" s="11" t="s">
        <v>10</v>
      </c>
      <c r="G282" s="11" t="s">
        <v>11</v>
      </c>
      <c r="H282" s="11" t="s">
        <v>12</v>
      </c>
      <c r="I282" s="11" t="s">
        <v>13</v>
      </c>
      <c r="J282" s="11" t="s">
        <v>14</v>
      </c>
      <c r="K282" s="6" t="s">
        <v>15</v>
      </c>
    </row>
    <row r="283" s="1" customFormat="1" ht="29" customHeight="1" spans="1:11">
      <c r="A283" s="10"/>
      <c r="B283" s="10"/>
      <c r="C283" s="10"/>
      <c r="D283" s="6" t="s">
        <v>16</v>
      </c>
      <c r="E283" s="6"/>
      <c r="F283" s="6">
        <f t="shared" ref="F283:H283" si="6">F284+F285+F286</f>
        <v>94.34</v>
      </c>
      <c r="G283" s="6">
        <f t="shared" si="6"/>
        <v>94.34</v>
      </c>
      <c r="H283" s="6">
        <f t="shared" si="6"/>
        <v>90.89</v>
      </c>
      <c r="I283" s="6">
        <v>10</v>
      </c>
      <c r="J283" s="23">
        <f>H283/G283</f>
        <v>0.963430146279415</v>
      </c>
      <c r="K283" s="24">
        <f>J283*I283</f>
        <v>9.63430146279415</v>
      </c>
    </row>
    <row r="284" s="1" customFormat="1" ht="33.5" customHeight="1" spans="1:11">
      <c r="A284" s="10"/>
      <c r="B284" s="10"/>
      <c r="C284" s="10"/>
      <c r="D284" s="6" t="s">
        <v>17</v>
      </c>
      <c r="E284" s="6"/>
      <c r="F284" s="6">
        <v>80</v>
      </c>
      <c r="G284" s="6">
        <v>80</v>
      </c>
      <c r="H284" s="6">
        <v>78.65</v>
      </c>
      <c r="I284" s="25" t="s">
        <v>18</v>
      </c>
      <c r="J284" s="6" t="s">
        <v>19</v>
      </c>
      <c r="K284" s="6" t="s">
        <v>19</v>
      </c>
    </row>
    <row r="285" s="1" customFormat="1" ht="33.5" customHeight="1" spans="1:11">
      <c r="A285" s="10"/>
      <c r="B285" s="10"/>
      <c r="C285" s="10"/>
      <c r="D285" s="6" t="s">
        <v>20</v>
      </c>
      <c r="E285" s="6"/>
      <c r="F285" s="6">
        <v>14.34</v>
      </c>
      <c r="G285" s="6">
        <v>14.34</v>
      </c>
      <c r="H285" s="6">
        <v>12.24</v>
      </c>
      <c r="I285" s="25" t="s">
        <v>18</v>
      </c>
      <c r="J285" s="6" t="s">
        <v>19</v>
      </c>
      <c r="K285" s="6" t="s">
        <v>19</v>
      </c>
    </row>
    <row r="286" s="1" customFormat="1" ht="28" customHeight="1" spans="1:11">
      <c r="A286" s="10"/>
      <c r="B286" s="10"/>
      <c r="C286" s="10"/>
      <c r="D286" s="22" t="s">
        <v>21</v>
      </c>
      <c r="E286" s="22"/>
      <c r="F286" s="14">
        <v>0</v>
      </c>
      <c r="G286" s="14">
        <v>0</v>
      </c>
      <c r="H286" s="14">
        <v>0</v>
      </c>
      <c r="I286" s="25" t="s">
        <v>18</v>
      </c>
      <c r="J286" s="6" t="s">
        <v>19</v>
      </c>
      <c r="K286" s="6" t="s">
        <v>19</v>
      </c>
    </row>
    <row r="287" s="1" customFormat="1" ht="23" customHeight="1" spans="1:11">
      <c r="A287" s="15" t="s">
        <v>22</v>
      </c>
      <c r="B287" s="11" t="s">
        <v>23</v>
      </c>
      <c r="C287" s="11"/>
      <c r="D287" s="11"/>
      <c r="E287" s="11"/>
      <c r="F287" s="11"/>
      <c r="G287" s="11"/>
      <c r="H287" s="6" t="s">
        <v>24</v>
      </c>
      <c r="I287" s="6"/>
      <c r="J287" s="6"/>
      <c r="K287" s="6"/>
    </row>
    <row r="288" s="1" customFormat="1" ht="79" customHeight="1" spans="1:15">
      <c r="A288" s="15"/>
      <c r="B288" s="16" t="s">
        <v>155</v>
      </c>
      <c r="C288" s="16"/>
      <c r="D288" s="16"/>
      <c r="E288" s="16"/>
      <c r="F288" s="16"/>
      <c r="G288" s="16"/>
      <c r="H288" s="16" t="s">
        <v>156</v>
      </c>
      <c r="I288" s="16"/>
      <c r="J288" s="16"/>
      <c r="K288" s="16"/>
      <c r="M288" s="26"/>
      <c r="N288" s="26"/>
      <c r="O288" s="26"/>
    </row>
    <row r="289" s="1" customFormat="1" ht="36" customHeight="1" spans="1:11">
      <c r="A289" s="15" t="s">
        <v>27</v>
      </c>
      <c r="B289" s="11" t="s">
        <v>28</v>
      </c>
      <c r="C289" s="6" t="s">
        <v>29</v>
      </c>
      <c r="D289" s="6" t="s">
        <v>30</v>
      </c>
      <c r="E289" s="6"/>
      <c r="F289" s="6"/>
      <c r="G289" s="11" t="s">
        <v>31</v>
      </c>
      <c r="H289" s="6" t="s">
        <v>32</v>
      </c>
      <c r="I289" s="11" t="s">
        <v>33</v>
      </c>
      <c r="J289" s="11" t="s">
        <v>15</v>
      </c>
      <c r="K289" s="11" t="s">
        <v>34</v>
      </c>
    </row>
    <row r="290" s="1" customFormat="1" ht="36.5" customHeight="1" spans="1:11">
      <c r="A290" s="15"/>
      <c r="B290" s="17" t="s">
        <v>35</v>
      </c>
      <c r="C290" s="17" t="s">
        <v>36</v>
      </c>
      <c r="D290" s="18" t="s">
        <v>112</v>
      </c>
      <c r="E290" s="18"/>
      <c r="F290" s="18"/>
      <c r="G290" s="11" t="s">
        <v>113</v>
      </c>
      <c r="H290" s="11" t="s">
        <v>114</v>
      </c>
      <c r="I290" s="11" t="s">
        <v>40</v>
      </c>
      <c r="J290" s="6">
        <v>10</v>
      </c>
      <c r="K290" s="6" t="s">
        <v>19</v>
      </c>
    </row>
    <row r="291" s="1" customFormat="1" ht="30" customHeight="1" spans="1:11">
      <c r="A291" s="15"/>
      <c r="B291" s="17"/>
      <c r="C291" s="19" t="s">
        <v>41</v>
      </c>
      <c r="D291" s="18" t="s">
        <v>157</v>
      </c>
      <c r="E291" s="18"/>
      <c r="F291" s="18"/>
      <c r="G291" s="11" t="s">
        <v>77</v>
      </c>
      <c r="H291" s="11" t="s">
        <v>44</v>
      </c>
      <c r="I291" s="11" t="s">
        <v>45</v>
      </c>
      <c r="J291" s="6">
        <v>20</v>
      </c>
      <c r="K291" s="6" t="s">
        <v>19</v>
      </c>
    </row>
    <row r="292" s="1" customFormat="1" ht="30" customHeight="1" spans="1:11">
      <c r="A292" s="15"/>
      <c r="B292" s="17"/>
      <c r="C292" s="19" t="s">
        <v>46</v>
      </c>
      <c r="D292" s="18" t="s">
        <v>158</v>
      </c>
      <c r="E292" s="18"/>
      <c r="F292" s="18"/>
      <c r="G292" s="11" t="s">
        <v>48</v>
      </c>
      <c r="H292" s="11" t="s">
        <v>44</v>
      </c>
      <c r="I292" s="11" t="s">
        <v>40</v>
      </c>
      <c r="J292" s="6">
        <v>10</v>
      </c>
      <c r="K292" s="6" t="s">
        <v>19</v>
      </c>
    </row>
    <row r="293" s="1" customFormat="1" ht="30" customHeight="1" spans="1:11">
      <c r="A293" s="15"/>
      <c r="B293" s="17"/>
      <c r="C293" s="19" t="s">
        <v>49</v>
      </c>
      <c r="D293" s="18" t="s">
        <v>117</v>
      </c>
      <c r="E293" s="18"/>
      <c r="F293" s="18"/>
      <c r="G293" s="11" t="s">
        <v>159</v>
      </c>
      <c r="H293" s="11">
        <v>90.89</v>
      </c>
      <c r="I293" s="11" t="s">
        <v>40</v>
      </c>
      <c r="J293" s="6">
        <v>10</v>
      </c>
      <c r="K293" s="6" t="s">
        <v>19</v>
      </c>
    </row>
    <row r="294" s="1" customFormat="1" ht="36.5" customHeight="1" spans="1:11">
      <c r="A294" s="15"/>
      <c r="B294" s="17" t="s">
        <v>53</v>
      </c>
      <c r="C294" s="17" t="s">
        <v>54</v>
      </c>
      <c r="D294" s="18" t="s">
        <v>82</v>
      </c>
      <c r="E294" s="18"/>
      <c r="F294" s="18"/>
      <c r="G294" s="11" t="s">
        <v>77</v>
      </c>
      <c r="H294" s="11" t="s">
        <v>44</v>
      </c>
      <c r="I294" s="11" t="s">
        <v>57</v>
      </c>
      <c r="J294" s="6">
        <v>5</v>
      </c>
      <c r="K294" s="6" t="s">
        <v>19</v>
      </c>
    </row>
    <row r="295" s="1" customFormat="1" ht="30" customHeight="1" spans="1:11">
      <c r="A295" s="15"/>
      <c r="B295" s="17"/>
      <c r="C295" s="19" t="s">
        <v>58</v>
      </c>
      <c r="D295" s="18" t="s">
        <v>83</v>
      </c>
      <c r="E295" s="18"/>
      <c r="F295" s="18"/>
      <c r="G295" s="11" t="s">
        <v>77</v>
      </c>
      <c r="H295" s="11" t="s">
        <v>44</v>
      </c>
      <c r="I295" s="11" t="s">
        <v>40</v>
      </c>
      <c r="J295" s="6">
        <v>10</v>
      </c>
      <c r="K295" s="6" t="s">
        <v>19</v>
      </c>
    </row>
    <row r="296" s="1" customFormat="1" ht="30" customHeight="1" spans="1:11">
      <c r="A296" s="15"/>
      <c r="B296" s="17"/>
      <c r="C296" s="19" t="s">
        <v>60</v>
      </c>
      <c r="D296" s="18" t="s">
        <v>84</v>
      </c>
      <c r="E296" s="18"/>
      <c r="F296" s="18"/>
      <c r="G296" s="11" t="s">
        <v>77</v>
      </c>
      <c r="H296" s="11" t="s">
        <v>44</v>
      </c>
      <c r="I296" s="11" t="s">
        <v>57</v>
      </c>
      <c r="J296" s="6">
        <v>5</v>
      </c>
      <c r="K296" s="6" t="s">
        <v>19</v>
      </c>
    </row>
    <row r="297" s="1" customFormat="1" ht="30" customHeight="1" spans="1:11">
      <c r="A297" s="15"/>
      <c r="B297" s="17"/>
      <c r="C297" s="19" t="s">
        <v>62</v>
      </c>
      <c r="D297" s="18" t="s">
        <v>160</v>
      </c>
      <c r="E297" s="18"/>
      <c r="F297" s="18"/>
      <c r="G297" s="11" t="s">
        <v>77</v>
      </c>
      <c r="H297" s="11" t="s">
        <v>44</v>
      </c>
      <c r="I297" s="11" t="s">
        <v>40</v>
      </c>
      <c r="J297" s="6">
        <v>10</v>
      </c>
      <c r="K297" s="6" t="s">
        <v>19</v>
      </c>
    </row>
    <row r="298" s="1" customFormat="1" ht="36.5" customHeight="1" spans="1:11">
      <c r="A298" s="15"/>
      <c r="B298" s="17" t="s">
        <v>64</v>
      </c>
      <c r="C298" s="17" t="s">
        <v>65</v>
      </c>
      <c r="D298" s="18" t="s">
        <v>161</v>
      </c>
      <c r="E298" s="18"/>
      <c r="F298" s="18"/>
      <c r="G298" s="11" t="s">
        <v>123</v>
      </c>
      <c r="H298" s="11" t="s">
        <v>87</v>
      </c>
      <c r="I298" s="11" t="s">
        <v>40</v>
      </c>
      <c r="J298" s="6">
        <v>10</v>
      </c>
      <c r="K298" s="6" t="s">
        <v>19</v>
      </c>
    </row>
    <row r="299" s="1" customFormat="1" ht="30" customHeight="1" spans="1:11">
      <c r="A299" s="20" t="s">
        <v>69</v>
      </c>
      <c r="B299" s="20"/>
      <c r="C299" s="20"/>
      <c r="D299" s="20"/>
      <c r="E299" s="20"/>
      <c r="F299" s="20"/>
      <c r="G299" s="20"/>
      <c r="H299" s="20" t="s">
        <v>19</v>
      </c>
      <c r="I299" s="20">
        <v>100</v>
      </c>
      <c r="J299" s="27">
        <f>SUM(J290:J298)+K283</f>
        <v>99.6343014627942</v>
      </c>
      <c r="K299" s="6" t="s">
        <v>19</v>
      </c>
    </row>
    <row r="301" s="1" customFormat="1" ht="25" customHeight="1" spans="1:1">
      <c r="A301" s="2" t="s">
        <v>0</v>
      </c>
    </row>
    <row r="302" s="1" customFormat="1" ht="24.75" customHeight="1" spans="1:11">
      <c r="A302" s="3" t="s">
        <v>1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="1" customFormat="1" ht="16" customHeight="1" spans="1:11">
      <c r="A303" s="4" t="s">
        <v>2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="1" customFormat="1" customHeight="1" spans="1:1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</row>
    <row r="305" s="1" customFormat="1" ht="29" customHeight="1" spans="1:11">
      <c r="A305" s="6" t="s">
        <v>3</v>
      </c>
      <c r="B305" s="6"/>
      <c r="C305" s="6"/>
      <c r="D305" s="7" t="s">
        <v>162</v>
      </c>
      <c r="E305" s="7"/>
      <c r="F305" s="7"/>
      <c r="G305" s="7"/>
      <c r="H305" s="7"/>
      <c r="I305" s="7"/>
      <c r="J305" s="7"/>
      <c r="K305" s="7"/>
    </row>
    <row r="306" s="1" customFormat="1" ht="25" customHeight="1" spans="1:11">
      <c r="A306" s="6" t="s">
        <v>5</v>
      </c>
      <c r="B306" s="6"/>
      <c r="C306" s="6"/>
      <c r="D306" s="8" t="s">
        <v>6</v>
      </c>
      <c r="E306" s="8"/>
      <c r="F306" s="8"/>
      <c r="G306" s="8"/>
      <c r="H306" s="9" t="s">
        <v>7</v>
      </c>
      <c r="I306" s="9" t="s">
        <v>8</v>
      </c>
      <c r="J306" s="9"/>
      <c r="K306" s="9"/>
    </row>
    <row r="307" s="1" customFormat="1" ht="33.5" customHeight="1" spans="1:11">
      <c r="A307" s="10" t="s">
        <v>9</v>
      </c>
      <c r="B307" s="10"/>
      <c r="C307" s="10"/>
      <c r="D307" s="6"/>
      <c r="E307" s="6"/>
      <c r="F307" s="11" t="s">
        <v>10</v>
      </c>
      <c r="G307" s="11" t="s">
        <v>11</v>
      </c>
      <c r="H307" s="11" t="s">
        <v>12</v>
      </c>
      <c r="I307" s="11" t="s">
        <v>13</v>
      </c>
      <c r="J307" s="11" t="s">
        <v>14</v>
      </c>
      <c r="K307" s="6" t="s">
        <v>15</v>
      </c>
    </row>
    <row r="308" s="1" customFormat="1" ht="29" customHeight="1" spans="1:11">
      <c r="A308" s="10"/>
      <c r="B308" s="10"/>
      <c r="C308" s="10"/>
      <c r="D308" s="6" t="s">
        <v>16</v>
      </c>
      <c r="E308" s="6"/>
      <c r="F308" s="6">
        <f t="shared" ref="F308:H308" si="7">F309+F310+F311</f>
        <v>162.712</v>
      </c>
      <c r="G308" s="6">
        <f t="shared" si="7"/>
        <v>162.712</v>
      </c>
      <c r="H308" s="6">
        <f t="shared" si="7"/>
        <v>87.8</v>
      </c>
      <c r="I308" s="6">
        <v>10</v>
      </c>
      <c r="J308" s="23">
        <f>H308/G308</f>
        <v>0.539603716996903</v>
      </c>
      <c r="K308" s="24">
        <f>J308*I308</f>
        <v>5.39603716996903</v>
      </c>
    </row>
    <row r="309" s="1" customFormat="1" ht="33.5" customHeight="1" spans="1:11">
      <c r="A309" s="10"/>
      <c r="B309" s="10"/>
      <c r="C309" s="10"/>
      <c r="D309" s="6" t="s">
        <v>17</v>
      </c>
      <c r="E309" s="6"/>
      <c r="F309" s="6">
        <v>0</v>
      </c>
      <c r="G309" s="6">
        <v>0</v>
      </c>
      <c r="H309" s="6">
        <v>0</v>
      </c>
      <c r="I309" s="25" t="s">
        <v>18</v>
      </c>
      <c r="J309" s="6" t="s">
        <v>19</v>
      </c>
      <c r="K309" s="6" t="s">
        <v>19</v>
      </c>
    </row>
    <row r="310" s="1" customFormat="1" ht="33.5" customHeight="1" spans="1:11">
      <c r="A310" s="10"/>
      <c r="B310" s="10"/>
      <c r="C310" s="10"/>
      <c r="D310" s="6" t="s">
        <v>20</v>
      </c>
      <c r="E310" s="6"/>
      <c r="F310" s="6">
        <v>162.712</v>
      </c>
      <c r="G310" s="6">
        <v>162.712</v>
      </c>
      <c r="H310" s="6">
        <v>87.8</v>
      </c>
      <c r="I310" s="25" t="s">
        <v>18</v>
      </c>
      <c r="J310" s="6" t="s">
        <v>19</v>
      </c>
      <c r="K310" s="6" t="s">
        <v>19</v>
      </c>
    </row>
    <row r="311" s="1" customFormat="1" ht="28" customHeight="1" spans="1:11">
      <c r="A311" s="10"/>
      <c r="B311" s="10"/>
      <c r="C311" s="10"/>
      <c r="D311" s="22" t="s">
        <v>21</v>
      </c>
      <c r="E311" s="22"/>
      <c r="F311" s="14">
        <v>0</v>
      </c>
      <c r="G311" s="14">
        <v>0</v>
      </c>
      <c r="H311" s="14">
        <v>0</v>
      </c>
      <c r="I311" s="25" t="s">
        <v>18</v>
      </c>
      <c r="J311" s="6" t="s">
        <v>19</v>
      </c>
      <c r="K311" s="6" t="s">
        <v>19</v>
      </c>
    </row>
    <row r="312" s="1" customFormat="1" ht="23" customHeight="1" spans="1:11">
      <c r="A312" s="15" t="s">
        <v>22</v>
      </c>
      <c r="B312" s="11" t="s">
        <v>23</v>
      </c>
      <c r="C312" s="11"/>
      <c r="D312" s="11"/>
      <c r="E312" s="11"/>
      <c r="F312" s="11"/>
      <c r="G312" s="11"/>
      <c r="H312" s="6" t="s">
        <v>24</v>
      </c>
      <c r="I312" s="6"/>
      <c r="J312" s="6"/>
      <c r="K312" s="6"/>
    </row>
    <row r="313" s="1" customFormat="1" ht="79" customHeight="1" spans="1:15">
      <c r="A313" s="15"/>
      <c r="B313" s="16" t="s">
        <v>162</v>
      </c>
      <c r="C313" s="16"/>
      <c r="D313" s="16"/>
      <c r="E313" s="16"/>
      <c r="F313" s="16"/>
      <c r="G313" s="16"/>
      <c r="H313" s="16" t="s">
        <v>163</v>
      </c>
      <c r="I313" s="16"/>
      <c r="J313" s="16"/>
      <c r="K313" s="16"/>
      <c r="M313" s="26"/>
      <c r="N313" s="26"/>
      <c r="O313" s="26"/>
    </row>
    <row r="314" s="1" customFormat="1" ht="36" customHeight="1" spans="1:11">
      <c r="A314" s="15" t="s">
        <v>27</v>
      </c>
      <c r="B314" s="11" t="s">
        <v>28</v>
      </c>
      <c r="C314" s="6" t="s">
        <v>29</v>
      </c>
      <c r="D314" s="6" t="s">
        <v>30</v>
      </c>
      <c r="E314" s="6"/>
      <c r="F314" s="6"/>
      <c r="G314" s="11" t="s">
        <v>31</v>
      </c>
      <c r="H314" s="6" t="s">
        <v>32</v>
      </c>
      <c r="I314" s="11" t="s">
        <v>33</v>
      </c>
      <c r="J314" s="11" t="s">
        <v>15</v>
      </c>
      <c r="K314" s="11" t="s">
        <v>34</v>
      </c>
    </row>
    <row r="315" s="1" customFormat="1" ht="36.5" customHeight="1" spans="1:11">
      <c r="A315" s="15"/>
      <c r="B315" s="17" t="s">
        <v>35</v>
      </c>
      <c r="C315" s="17" t="s">
        <v>36</v>
      </c>
      <c r="D315" s="18" t="s">
        <v>37</v>
      </c>
      <c r="E315" s="18"/>
      <c r="F315" s="18"/>
      <c r="G315" s="11" t="s">
        <v>38</v>
      </c>
      <c r="H315" s="11" t="s">
        <v>39</v>
      </c>
      <c r="I315" s="11" t="s">
        <v>40</v>
      </c>
      <c r="J315" s="6">
        <v>10</v>
      </c>
      <c r="K315" s="6" t="s">
        <v>19</v>
      </c>
    </row>
    <row r="316" s="1" customFormat="1" ht="30" customHeight="1" spans="1:11">
      <c r="A316" s="15"/>
      <c r="B316" s="17"/>
      <c r="C316" s="19" t="s">
        <v>41</v>
      </c>
      <c r="D316" s="18" t="s">
        <v>42</v>
      </c>
      <c r="E316" s="18"/>
      <c r="F316" s="18"/>
      <c r="G316" s="11" t="s">
        <v>43</v>
      </c>
      <c r="H316" s="11" t="s">
        <v>44</v>
      </c>
      <c r="I316" s="11" t="s">
        <v>45</v>
      </c>
      <c r="J316" s="6">
        <v>20</v>
      </c>
      <c r="K316" s="6" t="s">
        <v>19</v>
      </c>
    </row>
    <row r="317" s="1" customFormat="1" ht="30" customHeight="1" spans="1:11">
      <c r="A317" s="15"/>
      <c r="B317" s="17"/>
      <c r="C317" s="19" t="s">
        <v>46</v>
      </c>
      <c r="D317" s="18" t="s">
        <v>47</v>
      </c>
      <c r="E317" s="18"/>
      <c r="F317" s="18"/>
      <c r="G317" s="11" t="s">
        <v>48</v>
      </c>
      <c r="H317" s="11" t="s">
        <v>44</v>
      </c>
      <c r="I317" s="11" t="s">
        <v>40</v>
      </c>
      <c r="J317" s="6">
        <v>10</v>
      </c>
      <c r="K317" s="6" t="s">
        <v>19</v>
      </c>
    </row>
    <row r="318" s="1" customFormat="1" ht="30" customHeight="1" spans="1:11">
      <c r="A318" s="15"/>
      <c r="B318" s="17"/>
      <c r="C318" s="19" t="s">
        <v>49</v>
      </c>
      <c r="D318" s="18" t="s">
        <v>50</v>
      </c>
      <c r="E318" s="18"/>
      <c r="F318" s="18"/>
      <c r="G318" s="11" t="s">
        <v>164</v>
      </c>
      <c r="H318" s="11" t="s">
        <v>165</v>
      </c>
      <c r="I318" s="11" t="s">
        <v>40</v>
      </c>
      <c r="J318" s="6">
        <v>10</v>
      </c>
      <c r="K318" s="6" t="s">
        <v>19</v>
      </c>
    </row>
    <row r="319" s="1" customFormat="1" ht="36.5" customHeight="1" spans="1:11">
      <c r="A319" s="15"/>
      <c r="B319" s="17" t="s">
        <v>53</v>
      </c>
      <c r="C319" s="17" t="s">
        <v>54</v>
      </c>
      <c r="D319" s="18" t="s">
        <v>55</v>
      </c>
      <c r="E319" s="18"/>
      <c r="F319" s="18"/>
      <c r="G319" s="11" t="s">
        <v>56</v>
      </c>
      <c r="H319" s="11" t="s">
        <v>44</v>
      </c>
      <c r="I319" s="11" t="s">
        <v>57</v>
      </c>
      <c r="J319" s="6">
        <v>5</v>
      </c>
      <c r="K319" s="6" t="s">
        <v>19</v>
      </c>
    </row>
    <row r="320" s="1" customFormat="1" ht="30" customHeight="1" spans="1:11">
      <c r="A320" s="15"/>
      <c r="B320" s="17"/>
      <c r="C320" s="19" t="s">
        <v>58</v>
      </c>
      <c r="D320" s="18" t="s">
        <v>59</v>
      </c>
      <c r="E320" s="18"/>
      <c r="F320" s="18"/>
      <c r="G320" s="11" t="s">
        <v>56</v>
      </c>
      <c r="H320" s="11" t="s">
        <v>44</v>
      </c>
      <c r="I320" s="11" t="s">
        <v>40</v>
      </c>
      <c r="J320" s="6">
        <v>10</v>
      </c>
      <c r="K320" s="6" t="s">
        <v>19</v>
      </c>
    </row>
    <row r="321" s="1" customFormat="1" ht="30" customHeight="1" spans="1:11">
      <c r="A321" s="15"/>
      <c r="B321" s="17"/>
      <c r="C321" s="19" t="s">
        <v>60</v>
      </c>
      <c r="D321" s="18" t="s">
        <v>61</v>
      </c>
      <c r="E321" s="18"/>
      <c r="F321" s="18"/>
      <c r="G321" s="11" t="s">
        <v>56</v>
      </c>
      <c r="H321" s="11" t="s">
        <v>44</v>
      </c>
      <c r="I321" s="11" t="s">
        <v>57</v>
      </c>
      <c r="J321" s="6">
        <v>5</v>
      </c>
      <c r="K321" s="6" t="s">
        <v>19</v>
      </c>
    </row>
    <row r="322" s="1" customFormat="1" ht="30" customHeight="1" spans="1:11">
      <c r="A322" s="15"/>
      <c r="B322" s="17"/>
      <c r="C322" s="19" t="s">
        <v>62</v>
      </c>
      <c r="D322" s="18" t="s">
        <v>63</v>
      </c>
      <c r="E322" s="18"/>
      <c r="F322" s="18"/>
      <c r="G322" s="11" t="s">
        <v>56</v>
      </c>
      <c r="H322" s="11" t="s">
        <v>44</v>
      </c>
      <c r="I322" s="11" t="s">
        <v>40</v>
      </c>
      <c r="J322" s="6">
        <v>10</v>
      </c>
      <c r="K322" s="6" t="s">
        <v>19</v>
      </c>
    </row>
    <row r="323" s="1" customFormat="1" ht="36.5" customHeight="1" spans="1:11">
      <c r="A323" s="15"/>
      <c r="B323" s="17" t="s">
        <v>64</v>
      </c>
      <c r="C323" s="17" t="s">
        <v>65</v>
      </c>
      <c r="D323" s="18" t="s">
        <v>66</v>
      </c>
      <c r="E323" s="18"/>
      <c r="F323" s="18"/>
      <c r="G323" s="11" t="s">
        <v>67</v>
      </c>
      <c r="H323" s="11" t="s">
        <v>68</v>
      </c>
      <c r="I323" s="11" t="s">
        <v>40</v>
      </c>
      <c r="J323" s="6">
        <v>10</v>
      </c>
      <c r="K323" s="6" t="s">
        <v>19</v>
      </c>
    </row>
    <row r="324" s="1" customFormat="1" ht="30" customHeight="1" spans="1:11">
      <c r="A324" s="20" t="s">
        <v>69</v>
      </c>
      <c r="B324" s="20"/>
      <c r="C324" s="20"/>
      <c r="D324" s="20"/>
      <c r="E324" s="20"/>
      <c r="F324" s="20"/>
      <c r="G324" s="20"/>
      <c r="H324" s="20" t="s">
        <v>19</v>
      </c>
      <c r="I324" s="20">
        <v>100</v>
      </c>
      <c r="J324" s="27">
        <f>SUM(J315:J323)+K308</f>
        <v>95.396037169969</v>
      </c>
      <c r="K324" s="6" t="s">
        <v>19</v>
      </c>
    </row>
    <row r="326" s="1" customFormat="1" ht="25" customHeight="1" spans="1:1">
      <c r="A326" s="2" t="s">
        <v>0</v>
      </c>
    </row>
    <row r="327" s="1" customFormat="1" ht="24.75" customHeight="1" spans="1:11">
      <c r="A327" s="3" t="s">
        <v>1</v>
      </c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="1" customFormat="1" ht="16" customHeight="1" spans="1:11">
      <c r="A328" s="4" t="s">
        <v>2</v>
      </c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="1" customFormat="1" customHeight="1" spans="1:1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</row>
    <row r="330" s="1" customFormat="1" ht="29" customHeight="1" spans="1:11">
      <c r="A330" s="6" t="s">
        <v>3</v>
      </c>
      <c r="B330" s="6"/>
      <c r="C330" s="6"/>
      <c r="D330" s="7" t="s">
        <v>166</v>
      </c>
      <c r="E330" s="7"/>
      <c r="F330" s="7"/>
      <c r="G330" s="7"/>
      <c r="H330" s="7"/>
      <c r="I330" s="7"/>
      <c r="J330" s="7"/>
      <c r="K330" s="7"/>
    </row>
    <row r="331" s="1" customFormat="1" ht="25" customHeight="1" spans="1:11">
      <c r="A331" s="6" t="s">
        <v>5</v>
      </c>
      <c r="B331" s="6"/>
      <c r="C331" s="6"/>
      <c r="D331" s="8" t="s">
        <v>6</v>
      </c>
      <c r="E331" s="8"/>
      <c r="F331" s="8"/>
      <c r="G331" s="8"/>
      <c r="H331" s="9" t="s">
        <v>7</v>
      </c>
      <c r="I331" s="9" t="s">
        <v>8</v>
      </c>
      <c r="J331" s="9"/>
      <c r="K331" s="9"/>
    </row>
    <row r="332" s="1" customFormat="1" ht="33.5" customHeight="1" spans="1:11">
      <c r="A332" s="10" t="s">
        <v>9</v>
      </c>
      <c r="B332" s="10"/>
      <c r="C332" s="10"/>
      <c r="D332" s="6"/>
      <c r="E332" s="6"/>
      <c r="F332" s="11" t="s">
        <v>10</v>
      </c>
      <c r="G332" s="11" t="s">
        <v>11</v>
      </c>
      <c r="H332" s="11" t="s">
        <v>12</v>
      </c>
      <c r="I332" s="11" t="s">
        <v>13</v>
      </c>
      <c r="J332" s="11" t="s">
        <v>14</v>
      </c>
      <c r="K332" s="6" t="s">
        <v>15</v>
      </c>
    </row>
    <row r="333" s="1" customFormat="1" ht="29" customHeight="1" spans="1:11">
      <c r="A333" s="10"/>
      <c r="B333" s="10"/>
      <c r="C333" s="10"/>
      <c r="D333" s="6" t="s">
        <v>16</v>
      </c>
      <c r="E333" s="6"/>
      <c r="F333" s="6">
        <f t="shared" ref="F333:H333" si="8">F334+F335+F336</f>
        <v>180</v>
      </c>
      <c r="G333" s="6">
        <f t="shared" si="8"/>
        <v>265.35</v>
      </c>
      <c r="H333" s="6">
        <f t="shared" si="8"/>
        <v>185.94</v>
      </c>
      <c r="I333" s="6">
        <v>10</v>
      </c>
      <c r="J333" s="23">
        <f>H333/G333</f>
        <v>0.700734878462408</v>
      </c>
      <c r="K333" s="24">
        <f>J333*I333</f>
        <v>7.00734878462408</v>
      </c>
    </row>
    <row r="334" s="1" customFormat="1" ht="33.5" customHeight="1" spans="1:11">
      <c r="A334" s="10"/>
      <c r="B334" s="10"/>
      <c r="C334" s="10"/>
      <c r="D334" s="6" t="s">
        <v>17</v>
      </c>
      <c r="E334" s="6"/>
      <c r="F334" s="6">
        <v>180</v>
      </c>
      <c r="G334" s="6">
        <v>265.35</v>
      </c>
      <c r="H334" s="6">
        <v>185.94</v>
      </c>
      <c r="I334" s="25" t="s">
        <v>18</v>
      </c>
      <c r="J334" s="6" t="s">
        <v>19</v>
      </c>
      <c r="K334" s="6" t="s">
        <v>19</v>
      </c>
    </row>
    <row r="335" s="1" customFormat="1" ht="33.5" customHeight="1" spans="1:11">
      <c r="A335" s="10"/>
      <c r="B335" s="10"/>
      <c r="C335" s="10"/>
      <c r="D335" s="6" t="s">
        <v>20</v>
      </c>
      <c r="E335" s="6"/>
      <c r="F335" s="6">
        <v>0</v>
      </c>
      <c r="G335" s="6">
        <v>0</v>
      </c>
      <c r="H335" s="6">
        <v>0</v>
      </c>
      <c r="I335" s="25" t="s">
        <v>18</v>
      </c>
      <c r="J335" s="6" t="s">
        <v>19</v>
      </c>
      <c r="K335" s="6" t="s">
        <v>19</v>
      </c>
    </row>
    <row r="336" s="1" customFormat="1" ht="28" customHeight="1" spans="1:11">
      <c r="A336" s="10"/>
      <c r="B336" s="10"/>
      <c r="C336" s="10"/>
      <c r="D336" s="22" t="s">
        <v>21</v>
      </c>
      <c r="E336" s="22"/>
      <c r="F336" s="14">
        <v>0</v>
      </c>
      <c r="G336" s="14">
        <v>0</v>
      </c>
      <c r="H336" s="14">
        <v>0</v>
      </c>
      <c r="I336" s="25" t="s">
        <v>18</v>
      </c>
      <c r="J336" s="6" t="s">
        <v>19</v>
      </c>
      <c r="K336" s="6" t="s">
        <v>19</v>
      </c>
    </row>
    <row r="337" s="1" customFormat="1" ht="23" customHeight="1" spans="1:11">
      <c r="A337" s="15" t="s">
        <v>22</v>
      </c>
      <c r="B337" s="11" t="s">
        <v>23</v>
      </c>
      <c r="C337" s="11"/>
      <c r="D337" s="11"/>
      <c r="E337" s="11"/>
      <c r="F337" s="11"/>
      <c r="G337" s="11"/>
      <c r="H337" s="6" t="s">
        <v>24</v>
      </c>
      <c r="I337" s="6"/>
      <c r="J337" s="6"/>
      <c r="K337" s="6"/>
    </row>
    <row r="338" s="1" customFormat="1" ht="79" customHeight="1" spans="1:15">
      <c r="A338" s="15"/>
      <c r="B338" s="16" t="s">
        <v>166</v>
      </c>
      <c r="C338" s="16"/>
      <c r="D338" s="16"/>
      <c r="E338" s="16"/>
      <c r="F338" s="16"/>
      <c r="G338" s="16"/>
      <c r="H338" s="16" t="s">
        <v>167</v>
      </c>
      <c r="I338" s="16"/>
      <c r="J338" s="16"/>
      <c r="K338" s="16"/>
      <c r="M338" s="26"/>
      <c r="N338" s="26"/>
      <c r="O338" s="26"/>
    </row>
    <row r="339" s="1" customFormat="1" ht="36" customHeight="1" spans="1:11">
      <c r="A339" s="15" t="s">
        <v>27</v>
      </c>
      <c r="B339" s="11" t="s">
        <v>28</v>
      </c>
      <c r="C339" s="6" t="s">
        <v>29</v>
      </c>
      <c r="D339" s="6" t="s">
        <v>30</v>
      </c>
      <c r="E339" s="6"/>
      <c r="F339" s="6"/>
      <c r="G339" s="11" t="s">
        <v>31</v>
      </c>
      <c r="H339" s="6" t="s">
        <v>32</v>
      </c>
      <c r="I339" s="11" t="s">
        <v>33</v>
      </c>
      <c r="J339" s="11" t="s">
        <v>15</v>
      </c>
      <c r="K339" s="11" t="s">
        <v>34</v>
      </c>
    </row>
    <row r="340" s="1" customFormat="1" ht="36.5" customHeight="1" spans="1:11">
      <c r="A340" s="15"/>
      <c r="B340" s="17" t="s">
        <v>35</v>
      </c>
      <c r="C340" s="17" t="s">
        <v>36</v>
      </c>
      <c r="D340" s="18" t="s">
        <v>112</v>
      </c>
      <c r="E340" s="18"/>
      <c r="F340" s="18"/>
      <c r="G340" s="11" t="s">
        <v>113</v>
      </c>
      <c r="H340" s="11" t="s">
        <v>114</v>
      </c>
      <c r="I340" s="11" t="s">
        <v>40</v>
      </c>
      <c r="J340" s="6">
        <v>10</v>
      </c>
      <c r="K340" s="6" t="s">
        <v>19</v>
      </c>
    </row>
    <row r="341" s="1" customFormat="1" ht="30" customHeight="1" spans="1:11">
      <c r="A341" s="15"/>
      <c r="B341" s="17"/>
      <c r="C341" s="19" t="s">
        <v>41</v>
      </c>
      <c r="D341" s="18" t="s">
        <v>157</v>
      </c>
      <c r="E341" s="18"/>
      <c r="F341" s="18"/>
      <c r="G341" s="11" t="s">
        <v>77</v>
      </c>
      <c r="H341" s="11" t="s">
        <v>44</v>
      </c>
      <c r="I341" s="11" t="s">
        <v>45</v>
      </c>
      <c r="J341" s="6">
        <v>20</v>
      </c>
      <c r="K341" s="6" t="s">
        <v>19</v>
      </c>
    </row>
    <row r="342" s="1" customFormat="1" ht="30" customHeight="1" spans="1:11">
      <c r="A342" s="15"/>
      <c r="B342" s="17"/>
      <c r="C342" s="19" t="s">
        <v>46</v>
      </c>
      <c r="D342" s="18" t="s">
        <v>158</v>
      </c>
      <c r="E342" s="18"/>
      <c r="F342" s="18"/>
      <c r="G342" s="11" t="s">
        <v>48</v>
      </c>
      <c r="H342" s="11" t="s">
        <v>44</v>
      </c>
      <c r="I342" s="11" t="s">
        <v>40</v>
      </c>
      <c r="J342" s="6">
        <v>10</v>
      </c>
      <c r="K342" s="6" t="s">
        <v>19</v>
      </c>
    </row>
    <row r="343" s="1" customFormat="1" ht="30" customHeight="1" spans="1:11">
      <c r="A343" s="15"/>
      <c r="B343" s="17"/>
      <c r="C343" s="19" t="s">
        <v>49</v>
      </c>
      <c r="D343" s="18" t="s">
        <v>117</v>
      </c>
      <c r="E343" s="18"/>
      <c r="F343" s="18"/>
      <c r="G343" s="11" t="s">
        <v>168</v>
      </c>
      <c r="H343" s="11">
        <v>185.94</v>
      </c>
      <c r="I343" s="11" t="s">
        <v>40</v>
      </c>
      <c r="J343" s="6">
        <v>10</v>
      </c>
      <c r="K343" s="6" t="s">
        <v>19</v>
      </c>
    </row>
    <row r="344" s="1" customFormat="1" ht="36.5" customHeight="1" spans="1:11">
      <c r="A344" s="15"/>
      <c r="B344" s="17" t="s">
        <v>53</v>
      </c>
      <c r="C344" s="17" t="s">
        <v>54</v>
      </c>
      <c r="D344" s="18" t="s">
        <v>82</v>
      </c>
      <c r="E344" s="18"/>
      <c r="F344" s="18"/>
      <c r="G344" s="11" t="s">
        <v>77</v>
      </c>
      <c r="H344" s="11" t="s">
        <v>44</v>
      </c>
      <c r="I344" s="11" t="s">
        <v>57</v>
      </c>
      <c r="J344" s="6">
        <v>5</v>
      </c>
      <c r="K344" s="6" t="s">
        <v>19</v>
      </c>
    </row>
    <row r="345" s="1" customFormat="1" ht="30" customHeight="1" spans="1:11">
      <c r="A345" s="15"/>
      <c r="B345" s="17"/>
      <c r="C345" s="19" t="s">
        <v>58</v>
      </c>
      <c r="D345" s="18" t="s">
        <v>83</v>
      </c>
      <c r="E345" s="18"/>
      <c r="F345" s="18"/>
      <c r="G345" s="11" t="s">
        <v>77</v>
      </c>
      <c r="H345" s="11" t="s">
        <v>44</v>
      </c>
      <c r="I345" s="11" t="s">
        <v>40</v>
      </c>
      <c r="J345" s="6">
        <v>10</v>
      </c>
      <c r="K345" s="6" t="s">
        <v>19</v>
      </c>
    </row>
    <row r="346" s="1" customFormat="1" ht="30" customHeight="1" spans="1:11">
      <c r="A346" s="15"/>
      <c r="B346" s="17"/>
      <c r="C346" s="19" t="s">
        <v>60</v>
      </c>
      <c r="D346" s="18" t="s">
        <v>84</v>
      </c>
      <c r="E346" s="18"/>
      <c r="F346" s="18"/>
      <c r="G346" s="11" t="s">
        <v>77</v>
      </c>
      <c r="H346" s="11" t="s">
        <v>44</v>
      </c>
      <c r="I346" s="11" t="s">
        <v>57</v>
      </c>
      <c r="J346" s="6">
        <v>5</v>
      </c>
      <c r="K346" s="6" t="s">
        <v>19</v>
      </c>
    </row>
    <row r="347" s="1" customFormat="1" ht="30" customHeight="1" spans="1:11">
      <c r="A347" s="15"/>
      <c r="B347" s="17"/>
      <c r="C347" s="19" t="s">
        <v>62</v>
      </c>
      <c r="D347" s="18" t="s">
        <v>169</v>
      </c>
      <c r="E347" s="18"/>
      <c r="F347" s="18"/>
      <c r="G347" s="11" t="s">
        <v>77</v>
      </c>
      <c r="H347" s="11" t="s">
        <v>44</v>
      </c>
      <c r="I347" s="11" t="s">
        <v>40</v>
      </c>
      <c r="J347" s="6">
        <v>10</v>
      </c>
      <c r="K347" s="6" t="s">
        <v>19</v>
      </c>
    </row>
    <row r="348" s="1" customFormat="1" ht="36.5" customHeight="1" spans="1:11">
      <c r="A348" s="15"/>
      <c r="B348" s="17" t="s">
        <v>64</v>
      </c>
      <c r="C348" s="17" t="s">
        <v>65</v>
      </c>
      <c r="D348" s="18" t="s">
        <v>161</v>
      </c>
      <c r="E348" s="18"/>
      <c r="F348" s="18"/>
      <c r="G348" s="11" t="s">
        <v>123</v>
      </c>
      <c r="H348" s="11" t="s">
        <v>87</v>
      </c>
      <c r="I348" s="11" t="s">
        <v>40</v>
      </c>
      <c r="J348" s="6">
        <v>10</v>
      </c>
      <c r="K348" s="6" t="s">
        <v>19</v>
      </c>
    </row>
    <row r="349" s="1" customFormat="1" ht="30" customHeight="1" spans="1:11">
      <c r="A349" s="20" t="s">
        <v>69</v>
      </c>
      <c r="B349" s="20"/>
      <c r="C349" s="20"/>
      <c r="D349" s="20"/>
      <c r="E349" s="20"/>
      <c r="F349" s="20"/>
      <c r="G349" s="20"/>
      <c r="H349" s="20" t="s">
        <v>19</v>
      </c>
      <c r="I349" s="20">
        <v>100</v>
      </c>
      <c r="J349" s="27">
        <f>SUM(J340:J348)+K333</f>
        <v>97.0073487846241</v>
      </c>
      <c r="K349" s="6" t="s">
        <v>19</v>
      </c>
    </row>
    <row r="351" s="1" customFormat="1" ht="25" customHeight="1" spans="1:1">
      <c r="A351" s="2" t="s">
        <v>0</v>
      </c>
    </row>
    <row r="352" s="1" customFormat="1" ht="24.75" customHeight="1" spans="1:11">
      <c r="A352" s="3" t="s">
        <v>1</v>
      </c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="1" customFormat="1" ht="16" customHeight="1" spans="1:11">
      <c r="A353" s="4" t="s">
        <v>2</v>
      </c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="1" customFormat="1" customHeight="1" spans="1:1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</row>
    <row r="355" s="1" customFormat="1" ht="29" customHeight="1" spans="1:11">
      <c r="A355" s="6" t="s">
        <v>3</v>
      </c>
      <c r="B355" s="6"/>
      <c r="C355" s="6"/>
      <c r="D355" s="7" t="s">
        <v>170</v>
      </c>
      <c r="E355" s="7"/>
      <c r="F355" s="7"/>
      <c r="G355" s="7"/>
      <c r="H355" s="7"/>
      <c r="I355" s="7"/>
      <c r="J355" s="7"/>
      <c r="K355" s="7"/>
    </row>
    <row r="356" s="1" customFormat="1" ht="25" customHeight="1" spans="1:11">
      <c r="A356" s="6" t="s">
        <v>5</v>
      </c>
      <c r="B356" s="6"/>
      <c r="C356" s="6"/>
      <c r="D356" s="8" t="s">
        <v>6</v>
      </c>
      <c r="E356" s="8"/>
      <c r="F356" s="8"/>
      <c r="G356" s="8"/>
      <c r="H356" s="9" t="s">
        <v>7</v>
      </c>
      <c r="I356" s="9" t="s">
        <v>8</v>
      </c>
      <c r="J356" s="9"/>
      <c r="K356" s="9"/>
    </row>
    <row r="357" s="1" customFormat="1" ht="33.5" customHeight="1" spans="1:11">
      <c r="A357" s="10" t="s">
        <v>9</v>
      </c>
      <c r="B357" s="10"/>
      <c r="C357" s="10"/>
      <c r="D357" s="6"/>
      <c r="E357" s="6"/>
      <c r="F357" s="11" t="s">
        <v>10</v>
      </c>
      <c r="G357" s="11" t="s">
        <v>11</v>
      </c>
      <c r="H357" s="11" t="s">
        <v>12</v>
      </c>
      <c r="I357" s="11" t="s">
        <v>13</v>
      </c>
      <c r="J357" s="11" t="s">
        <v>14</v>
      </c>
      <c r="K357" s="6" t="s">
        <v>15</v>
      </c>
    </row>
    <row r="358" s="1" customFormat="1" ht="29" customHeight="1" spans="1:11">
      <c r="A358" s="10"/>
      <c r="B358" s="10"/>
      <c r="C358" s="10"/>
      <c r="D358" s="6" t="s">
        <v>16</v>
      </c>
      <c r="E358" s="6"/>
      <c r="F358" s="6">
        <f t="shared" ref="F358:H358" si="9">F359+F360+F361</f>
        <v>15.09</v>
      </c>
      <c r="G358" s="6">
        <f t="shared" si="9"/>
        <v>65.09</v>
      </c>
      <c r="H358" s="6">
        <f t="shared" si="9"/>
        <v>16.691</v>
      </c>
      <c r="I358" s="6">
        <v>10</v>
      </c>
      <c r="J358" s="23">
        <f>H358/G358</f>
        <v>0.256429559072054</v>
      </c>
      <c r="K358" s="24">
        <f>J358*I358</f>
        <v>2.56429559072054</v>
      </c>
    </row>
    <row r="359" s="1" customFormat="1" ht="33.5" customHeight="1" spans="1:11">
      <c r="A359" s="10"/>
      <c r="B359" s="10"/>
      <c r="C359" s="10"/>
      <c r="D359" s="6" t="s">
        <v>17</v>
      </c>
      <c r="E359" s="6"/>
      <c r="F359" s="6">
        <v>0</v>
      </c>
      <c r="G359" s="6">
        <v>50</v>
      </c>
      <c r="H359" s="6">
        <v>1.601</v>
      </c>
      <c r="I359" s="25" t="s">
        <v>18</v>
      </c>
      <c r="J359" s="6" t="s">
        <v>19</v>
      </c>
      <c r="K359" s="6" t="s">
        <v>19</v>
      </c>
    </row>
    <row r="360" s="1" customFormat="1" ht="33.5" customHeight="1" spans="1:11">
      <c r="A360" s="10"/>
      <c r="B360" s="10"/>
      <c r="C360" s="10"/>
      <c r="D360" s="6" t="s">
        <v>20</v>
      </c>
      <c r="E360" s="6"/>
      <c r="F360" s="6">
        <v>15.09</v>
      </c>
      <c r="G360" s="6">
        <v>15.09</v>
      </c>
      <c r="H360" s="6">
        <v>15.09</v>
      </c>
      <c r="I360" s="25" t="s">
        <v>18</v>
      </c>
      <c r="J360" s="6" t="s">
        <v>19</v>
      </c>
      <c r="K360" s="6" t="s">
        <v>19</v>
      </c>
    </row>
    <row r="361" s="1" customFormat="1" ht="28" customHeight="1" spans="1:11">
      <c r="A361" s="10"/>
      <c r="B361" s="10"/>
      <c r="C361" s="10"/>
      <c r="D361" s="22" t="s">
        <v>21</v>
      </c>
      <c r="E361" s="22"/>
      <c r="F361" s="14">
        <v>0</v>
      </c>
      <c r="G361" s="14">
        <v>0</v>
      </c>
      <c r="H361" s="14">
        <v>0</v>
      </c>
      <c r="I361" s="25" t="s">
        <v>18</v>
      </c>
      <c r="J361" s="6" t="s">
        <v>19</v>
      </c>
      <c r="K361" s="6" t="s">
        <v>19</v>
      </c>
    </row>
    <row r="362" s="1" customFormat="1" ht="23" customHeight="1" spans="1:11">
      <c r="A362" s="15" t="s">
        <v>22</v>
      </c>
      <c r="B362" s="11" t="s">
        <v>23</v>
      </c>
      <c r="C362" s="11"/>
      <c r="D362" s="11"/>
      <c r="E362" s="11"/>
      <c r="F362" s="11"/>
      <c r="G362" s="11"/>
      <c r="H362" s="6" t="s">
        <v>24</v>
      </c>
      <c r="I362" s="6"/>
      <c r="J362" s="6"/>
      <c r="K362" s="6"/>
    </row>
    <row r="363" s="1" customFormat="1" ht="79" customHeight="1" spans="1:15">
      <c r="A363" s="15"/>
      <c r="B363" s="16" t="s">
        <v>170</v>
      </c>
      <c r="C363" s="16"/>
      <c r="D363" s="16"/>
      <c r="E363" s="16"/>
      <c r="F363" s="16"/>
      <c r="G363" s="16"/>
      <c r="H363" s="16" t="s">
        <v>171</v>
      </c>
      <c r="I363" s="16"/>
      <c r="J363" s="16"/>
      <c r="K363" s="16"/>
      <c r="M363" s="26"/>
      <c r="N363" s="26"/>
      <c r="O363" s="26"/>
    </row>
    <row r="364" s="1" customFormat="1" ht="36" customHeight="1" spans="1:11">
      <c r="A364" s="15" t="s">
        <v>27</v>
      </c>
      <c r="B364" s="11" t="s">
        <v>28</v>
      </c>
      <c r="C364" s="6" t="s">
        <v>29</v>
      </c>
      <c r="D364" s="6" t="s">
        <v>30</v>
      </c>
      <c r="E364" s="6"/>
      <c r="F364" s="6"/>
      <c r="G364" s="11" t="s">
        <v>31</v>
      </c>
      <c r="H364" s="6" t="s">
        <v>32</v>
      </c>
      <c r="I364" s="11" t="s">
        <v>33</v>
      </c>
      <c r="J364" s="11" t="s">
        <v>15</v>
      </c>
      <c r="K364" s="11" t="s">
        <v>34</v>
      </c>
    </row>
    <row r="365" s="1" customFormat="1" ht="36.5" customHeight="1" spans="1:11">
      <c r="A365" s="15"/>
      <c r="B365" s="17" t="s">
        <v>35</v>
      </c>
      <c r="C365" s="17" t="s">
        <v>36</v>
      </c>
      <c r="D365" s="18" t="s">
        <v>37</v>
      </c>
      <c r="E365" s="18"/>
      <c r="F365" s="18"/>
      <c r="G365" s="11" t="s">
        <v>38</v>
      </c>
      <c r="H365" s="11">
        <v>25.64</v>
      </c>
      <c r="I365" s="11" t="s">
        <v>40</v>
      </c>
      <c r="J365" s="6">
        <v>5</v>
      </c>
      <c r="K365" s="28" t="s">
        <v>93</v>
      </c>
    </row>
    <row r="366" s="1" customFormat="1" ht="30" customHeight="1" spans="1:11">
      <c r="A366" s="15"/>
      <c r="B366" s="17"/>
      <c r="C366" s="19" t="s">
        <v>41</v>
      </c>
      <c r="D366" s="18" t="s">
        <v>42</v>
      </c>
      <c r="E366" s="18"/>
      <c r="F366" s="18"/>
      <c r="G366" s="11" t="s">
        <v>43</v>
      </c>
      <c r="H366" s="11" t="s">
        <v>44</v>
      </c>
      <c r="I366" s="11" t="s">
        <v>45</v>
      </c>
      <c r="J366" s="6">
        <v>20</v>
      </c>
      <c r="K366" s="6" t="s">
        <v>19</v>
      </c>
    </row>
    <row r="367" s="1" customFormat="1" ht="30" customHeight="1" spans="1:11">
      <c r="A367" s="15"/>
      <c r="B367" s="17"/>
      <c r="C367" s="19" t="s">
        <v>46</v>
      </c>
      <c r="D367" s="18" t="s">
        <v>47</v>
      </c>
      <c r="E367" s="18"/>
      <c r="F367" s="18"/>
      <c r="G367" s="11" t="s">
        <v>48</v>
      </c>
      <c r="H367" s="11" t="s">
        <v>44</v>
      </c>
      <c r="I367" s="11" t="s">
        <v>40</v>
      </c>
      <c r="J367" s="6">
        <v>10</v>
      </c>
      <c r="K367" s="6" t="s">
        <v>19</v>
      </c>
    </row>
    <row r="368" s="1" customFormat="1" ht="30" customHeight="1" spans="1:11">
      <c r="A368" s="15"/>
      <c r="B368" s="17"/>
      <c r="C368" s="19" t="s">
        <v>49</v>
      </c>
      <c r="D368" s="18" t="s">
        <v>50</v>
      </c>
      <c r="E368" s="18"/>
      <c r="F368" s="18"/>
      <c r="G368" s="11" t="s">
        <v>172</v>
      </c>
      <c r="H368" s="11" t="s">
        <v>173</v>
      </c>
      <c r="I368" s="11" t="s">
        <v>40</v>
      </c>
      <c r="J368" s="6">
        <v>10</v>
      </c>
      <c r="K368" s="6" t="s">
        <v>19</v>
      </c>
    </row>
    <row r="369" s="1" customFormat="1" ht="36.5" customHeight="1" spans="1:11">
      <c r="A369" s="15"/>
      <c r="B369" s="17" t="s">
        <v>53</v>
      </c>
      <c r="C369" s="17" t="s">
        <v>54</v>
      </c>
      <c r="D369" s="18" t="s">
        <v>55</v>
      </c>
      <c r="E369" s="18"/>
      <c r="F369" s="18"/>
      <c r="G369" s="11" t="s">
        <v>56</v>
      </c>
      <c r="H369" s="11" t="s">
        <v>44</v>
      </c>
      <c r="I369" s="11" t="s">
        <v>57</v>
      </c>
      <c r="J369" s="6">
        <v>5</v>
      </c>
      <c r="K369" s="6" t="s">
        <v>19</v>
      </c>
    </row>
    <row r="370" s="1" customFormat="1" ht="30" customHeight="1" spans="1:11">
      <c r="A370" s="15"/>
      <c r="B370" s="17"/>
      <c r="C370" s="19" t="s">
        <v>58</v>
      </c>
      <c r="D370" s="18" t="s">
        <v>59</v>
      </c>
      <c r="E370" s="18"/>
      <c r="F370" s="18"/>
      <c r="G370" s="11" t="s">
        <v>56</v>
      </c>
      <c r="H370" s="11" t="s">
        <v>44</v>
      </c>
      <c r="I370" s="11" t="s">
        <v>40</v>
      </c>
      <c r="J370" s="6">
        <v>10</v>
      </c>
      <c r="K370" s="6" t="s">
        <v>19</v>
      </c>
    </row>
    <row r="371" s="1" customFormat="1" ht="30" customHeight="1" spans="1:11">
      <c r="A371" s="15"/>
      <c r="B371" s="17"/>
      <c r="C371" s="19" t="s">
        <v>60</v>
      </c>
      <c r="D371" s="18" t="s">
        <v>61</v>
      </c>
      <c r="E371" s="18"/>
      <c r="F371" s="18"/>
      <c r="G371" s="11" t="s">
        <v>56</v>
      </c>
      <c r="H371" s="11" t="s">
        <v>44</v>
      </c>
      <c r="I371" s="11" t="s">
        <v>57</v>
      </c>
      <c r="J371" s="6">
        <v>5</v>
      </c>
      <c r="K371" s="6" t="s">
        <v>19</v>
      </c>
    </row>
    <row r="372" s="1" customFormat="1" ht="30" customHeight="1" spans="1:11">
      <c r="A372" s="15"/>
      <c r="B372" s="17"/>
      <c r="C372" s="19" t="s">
        <v>62</v>
      </c>
      <c r="D372" s="18" t="s">
        <v>63</v>
      </c>
      <c r="E372" s="18"/>
      <c r="F372" s="18"/>
      <c r="G372" s="11" t="s">
        <v>56</v>
      </c>
      <c r="H372" s="11" t="s">
        <v>44</v>
      </c>
      <c r="I372" s="11" t="s">
        <v>40</v>
      </c>
      <c r="J372" s="6">
        <v>10</v>
      </c>
      <c r="K372" s="6" t="s">
        <v>19</v>
      </c>
    </row>
    <row r="373" s="1" customFormat="1" ht="36.5" customHeight="1" spans="1:11">
      <c r="A373" s="15"/>
      <c r="B373" s="17" t="s">
        <v>64</v>
      </c>
      <c r="C373" s="17" t="s">
        <v>65</v>
      </c>
      <c r="D373" s="18" t="s">
        <v>66</v>
      </c>
      <c r="E373" s="18"/>
      <c r="F373" s="18"/>
      <c r="G373" s="11" t="s">
        <v>67</v>
      </c>
      <c r="H373" s="11" t="s">
        <v>68</v>
      </c>
      <c r="I373" s="11" t="s">
        <v>40</v>
      </c>
      <c r="J373" s="6">
        <v>10</v>
      </c>
      <c r="K373" s="6" t="s">
        <v>19</v>
      </c>
    </row>
    <row r="374" s="1" customFormat="1" ht="30" customHeight="1" spans="1:11">
      <c r="A374" s="20" t="s">
        <v>69</v>
      </c>
      <c r="B374" s="20"/>
      <c r="C374" s="20"/>
      <c r="D374" s="20"/>
      <c r="E374" s="20"/>
      <c r="F374" s="20"/>
      <c r="G374" s="20"/>
      <c r="H374" s="20" t="s">
        <v>19</v>
      </c>
      <c r="I374" s="20">
        <v>100</v>
      </c>
      <c r="J374" s="27">
        <f>SUM(J365:J373)+K358</f>
        <v>87.5642955907205</v>
      </c>
      <c r="K374" s="6" t="s">
        <v>19</v>
      </c>
    </row>
    <row r="376" s="1" customFormat="1" ht="25" customHeight="1" spans="1:1">
      <c r="A376" s="2" t="s">
        <v>0</v>
      </c>
    </row>
    <row r="377" s="1" customFormat="1" ht="24.75" customHeight="1" spans="1:11">
      <c r="A377" s="3" t="s">
        <v>1</v>
      </c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="1" customFormat="1" ht="16" customHeight="1" spans="1:11">
      <c r="A378" s="4" t="s">
        <v>2</v>
      </c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="1" customFormat="1" customHeight="1" spans="1:1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</row>
    <row r="380" s="1" customFormat="1" ht="29" customHeight="1" spans="1:11">
      <c r="A380" s="6" t="s">
        <v>3</v>
      </c>
      <c r="B380" s="6"/>
      <c r="C380" s="6"/>
      <c r="D380" s="7" t="s">
        <v>174</v>
      </c>
      <c r="E380" s="7"/>
      <c r="F380" s="7"/>
      <c r="G380" s="7"/>
      <c r="H380" s="7"/>
      <c r="I380" s="7"/>
      <c r="J380" s="7"/>
      <c r="K380" s="7"/>
    </row>
    <row r="381" s="1" customFormat="1" ht="25" customHeight="1" spans="1:11">
      <c r="A381" s="6" t="s">
        <v>5</v>
      </c>
      <c r="B381" s="6"/>
      <c r="C381" s="6"/>
      <c r="D381" s="8" t="s">
        <v>6</v>
      </c>
      <c r="E381" s="8"/>
      <c r="F381" s="8"/>
      <c r="G381" s="8"/>
      <c r="H381" s="9" t="s">
        <v>7</v>
      </c>
      <c r="I381" s="9" t="s">
        <v>8</v>
      </c>
      <c r="J381" s="9"/>
      <c r="K381" s="9"/>
    </row>
    <row r="382" s="1" customFormat="1" ht="33.5" customHeight="1" spans="1:11">
      <c r="A382" s="10" t="s">
        <v>9</v>
      </c>
      <c r="B382" s="10"/>
      <c r="C382" s="10"/>
      <c r="D382" s="6"/>
      <c r="E382" s="6"/>
      <c r="F382" s="11" t="s">
        <v>10</v>
      </c>
      <c r="G382" s="11" t="s">
        <v>11</v>
      </c>
      <c r="H382" s="11" t="s">
        <v>12</v>
      </c>
      <c r="I382" s="11" t="s">
        <v>13</v>
      </c>
      <c r="J382" s="11" t="s">
        <v>14</v>
      </c>
      <c r="K382" s="6" t="s">
        <v>15</v>
      </c>
    </row>
    <row r="383" s="1" customFormat="1" ht="29" customHeight="1" spans="1:11">
      <c r="A383" s="10"/>
      <c r="B383" s="10"/>
      <c r="C383" s="10"/>
      <c r="D383" s="6" t="s">
        <v>16</v>
      </c>
      <c r="E383" s="6"/>
      <c r="F383" s="6">
        <f t="shared" ref="F383:H383" si="10">F384+F385+F386</f>
        <v>352.49</v>
      </c>
      <c r="G383" s="6">
        <f t="shared" si="10"/>
        <v>505.38</v>
      </c>
      <c r="H383" s="6">
        <f t="shared" si="10"/>
        <v>371.44</v>
      </c>
      <c r="I383" s="6">
        <v>10</v>
      </c>
      <c r="J383" s="23">
        <f>H383/G383</f>
        <v>0.73497170446001</v>
      </c>
      <c r="K383" s="24">
        <f>J383*I383</f>
        <v>7.3497170446001</v>
      </c>
    </row>
    <row r="384" s="1" customFormat="1" ht="33.5" customHeight="1" spans="1:11">
      <c r="A384" s="10"/>
      <c r="B384" s="10"/>
      <c r="C384" s="10"/>
      <c r="D384" s="6" t="s">
        <v>17</v>
      </c>
      <c r="E384" s="6"/>
      <c r="F384" s="6">
        <v>300</v>
      </c>
      <c r="G384" s="6">
        <v>452.89</v>
      </c>
      <c r="H384" s="6">
        <v>371.44</v>
      </c>
      <c r="I384" s="25" t="s">
        <v>18</v>
      </c>
      <c r="J384" s="6" t="s">
        <v>19</v>
      </c>
      <c r="K384" s="6" t="s">
        <v>19</v>
      </c>
    </row>
    <row r="385" s="1" customFormat="1" ht="33.5" customHeight="1" spans="1:11">
      <c r="A385" s="10"/>
      <c r="B385" s="10"/>
      <c r="C385" s="10"/>
      <c r="D385" s="6" t="s">
        <v>20</v>
      </c>
      <c r="E385" s="6"/>
      <c r="F385" s="6">
        <v>52.49</v>
      </c>
      <c r="G385" s="6">
        <v>52.49</v>
      </c>
      <c r="H385" s="6">
        <v>0</v>
      </c>
      <c r="I385" s="25" t="s">
        <v>18</v>
      </c>
      <c r="J385" s="6" t="s">
        <v>19</v>
      </c>
      <c r="K385" s="6" t="s">
        <v>19</v>
      </c>
    </row>
    <row r="386" s="1" customFormat="1" ht="28" customHeight="1" spans="1:11">
      <c r="A386" s="10"/>
      <c r="B386" s="10"/>
      <c r="C386" s="10"/>
      <c r="D386" s="22" t="s">
        <v>21</v>
      </c>
      <c r="E386" s="22"/>
      <c r="F386" s="14">
        <v>0</v>
      </c>
      <c r="G386" s="14">
        <v>0</v>
      </c>
      <c r="H386" s="14">
        <v>0</v>
      </c>
      <c r="I386" s="25" t="s">
        <v>18</v>
      </c>
      <c r="J386" s="6" t="s">
        <v>19</v>
      </c>
      <c r="K386" s="6" t="s">
        <v>19</v>
      </c>
    </row>
    <row r="387" s="1" customFormat="1" ht="23" customHeight="1" spans="1:11">
      <c r="A387" s="15" t="s">
        <v>22</v>
      </c>
      <c r="B387" s="11" t="s">
        <v>23</v>
      </c>
      <c r="C387" s="11"/>
      <c r="D387" s="11"/>
      <c r="E387" s="11"/>
      <c r="F387" s="11"/>
      <c r="G387" s="11"/>
      <c r="H387" s="6" t="s">
        <v>24</v>
      </c>
      <c r="I387" s="6"/>
      <c r="J387" s="6"/>
      <c r="K387" s="6"/>
    </row>
    <row r="388" s="1" customFormat="1" ht="79" customHeight="1" spans="1:15">
      <c r="A388" s="15"/>
      <c r="B388" s="16" t="s">
        <v>174</v>
      </c>
      <c r="C388" s="16"/>
      <c r="D388" s="16"/>
      <c r="E388" s="16"/>
      <c r="F388" s="16"/>
      <c r="G388" s="16"/>
      <c r="H388" s="16" t="s">
        <v>175</v>
      </c>
      <c r="I388" s="16"/>
      <c r="J388" s="16"/>
      <c r="K388" s="16"/>
      <c r="M388" s="26"/>
      <c r="N388" s="26"/>
      <c r="O388" s="26"/>
    </row>
    <row r="389" s="1" customFormat="1" ht="36" customHeight="1" spans="1:11">
      <c r="A389" s="15" t="s">
        <v>27</v>
      </c>
      <c r="B389" s="11" t="s">
        <v>28</v>
      </c>
      <c r="C389" s="6" t="s">
        <v>29</v>
      </c>
      <c r="D389" s="6" t="s">
        <v>30</v>
      </c>
      <c r="E389" s="6"/>
      <c r="F389" s="6"/>
      <c r="G389" s="11" t="s">
        <v>31</v>
      </c>
      <c r="H389" s="6" t="s">
        <v>32</v>
      </c>
      <c r="I389" s="11" t="s">
        <v>33</v>
      </c>
      <c r="J389" s="11" t="s">
        <v>15</v>
      </c>
      <c r="K389" s="11" t="s">
        <v>34</v>
      </c>
    </row>
    <row r="390" s="1" customFormat="1" ht="36.5" customHeight="1" spans="1:11">
      <c r="A390" s="15"/>
      <c r="B390" s="17" t="s">
        <v>35</v>
      </c>
      <c r="C390" s="17" t="s">
        <v>36</v>
      </c>
      <c r="D390" s="18" t="s">
        <v>117</v>
      </c>
      <c r="E390" s="18"/>
      <c r="F390" s="18"/>
      <c r="G390" s="11" t="s">
        <v>176</v>
      </c>
      <c r="H390" s="11">
        <v>371.44</v>
      </c>
      <c r="I390" s="11" t="s">
        <v>40</v>
      </c>
      <c r="J390" s="6">
        <v>7</v>
      </c>
      <c r="K390" s="6" t="s">
        <v>19</v>
      </c>
    </row>
    <row r="391" s="1" customFormat="1" ht="30" customHeight="1" spans="1:11">
      <c r="A391" s="15"/>
      <c r="B391" s="17"/>
      <c r="C391" s="19" t="s">
        <v>41</v>
      </c>
      <c r="D391" s="18" t="s">
        <v>115</v>
      </c>
      <c r="E391" s="18"/>
      <c r="F391" s="18"/>
      <c r="G391" s="11" t="s">
        <v>77</v>
      </c>
      <c r="H391" s="11" t="s">
        <v>44</v>
      </c>
      <c r="I391" s="11" t="s">
        <v>45</v>
      </c>
      <c r="J391" s="6">
        <v>20</v>
      </c>
      <c r="K391" s="6" t="s">
        <v>19</v>
      </c>
    </row>
    <row r="392" s="1" customFormat="1" ht="30" customHeight="1" spans="1:11">
      <c r="A392" s="15"/>
      <c r="B392" s="17"/>
      <c r="C392" s="19" t="s">
        <v>46</v>
      </c>
      <c r="D392" s="18" t="s">
        <v>158</v>
      </c>
      <c r="E392" s="18"/>
      <c r="F392" s="18"/>
      <c r="G392" s="11" t="s">
        <v>77</v>
      </c>
      <c r="H392" s="11" t="s">
        <v>44</v>
      </c>
      <c r="I392" s="11" t="s">
        <v>40</v>
      </c>
      <c r="J392" s="6">
        <v>10</v>
      </c>
      <c r="K392" s="6" t="s">
        <v>19</v>
      </c>
    </row>
    <row r="393" s="1" customFormat="1" ht="30" customHeight="1" spans="1:11">
      <c r="A393" s="15"/>
      <c r="B393" s="17"/>
      <c r="C393" s="19" t="s">
        <v>49</v>
      </c>
      <c r="D393" s="18" t="s">
        <v>177</v>
      </c>
      <c r="E393" s="18"/>
      <c r="F393" s="18"/>
      <c r="G393" s="11" t="s">
        <v>176</v>
      </c>
      <c r="H393" s="11">
        <v>371.44</v>
      </c>
      <c r="I393" s="11" t="s">
        <v>40</v>
      </c>
      <c r="J393" s="6">
        <v>7</v>
      </c>
      <c r="K393" s="6" t="s">
        <v>19</v>
      </c>
    </row>
    <row r="394" s="1" customFormat="1" ht="36.5" customHeight="1" spans="1:11">
      <c r="A394" s="15"/>
      <c r="B394" s="17" t="s">
        <v>53</v>
      </c>
      <c r="C394" s="17" t="s">
        <v>54</v>
      </c>
      <c r="D394" s="18" t="s">
        <v>178</v>
      </c>
      <c r="E394" s="18"/>
      <c r="F394" s="18"/>
      <c r="G394" s="11" t="s">
        <v>77</v>
      </c>
      <c r="H394" s="11" t="s">
        <v>44</v>
      </c>
      <c r="I394" s="11" t="s">
        <v>57</v>
      </c>
      <c r="J394" s="6">
        <v>5</v>
      </c>
      <c r="K394" s="6" t="s">
        <v>19</v>
      </c>
    </row>
    <row r="395" s="1" customFormat="1" ht="30" customHeight="1" spans="1:11">
      <c r="A395" s="15"/>
      <c r="B395" s="17"/>
      <c r="C395" s="19" t="s">
        <v>58</v>
      </c>
      <c r="D395" s="18" t="s">
        <v>83</v>
      </c>
      <c r="E395" s="18"/>
      <c r="F395" s="18"/>
      <c r="G395" s="11" t="s">
        <v>77</v>
      </c>
      <c r="H395" s="11" t="s">
        <v>44</v>
      </c>
      <c r="I395" s="11" t="s">
        <v>40</v>
      </c>
      <c r="J395" s="6">
        <v>10</v>
      </c>
      <c r="K395" s="6" t="s">
        <v>19</v>
      </c>
    </row>
    <row r="396" s="1" customFormat="1" ht="30" customHeight="1" spans="1:11">
      <c r="A396" s="15"/>
      <c r="B396" s="17"/>
      <c r="C396" s="19" t="s">
        <v>60</v>
      </c>
      <c r="D396" s="18" t="s">
        <v>84</v>
      </c>
      <c r="E396" s="18"/>
      <c r="F396" s="18"/>
      <c r="G396" s="11" t="s">
        <v>77</v>
      </c>
      <c r="H396" s="11" t="s">
        <v>44</v>
      </c>
      <c r="I396" s="11" t="s">
        <v>57</v>
      </c>
      <c r="J396" s="6">
        <v>5</v>
      </c>
      <c r="K396" s="6" t="s">
        <v>19</v>
      </c>
    </row>
    <row r="397" s="1" customFormat="1" ht="30" customHeight="1" spans="1:11">
      <c r="A397" s="15"/>
      <c r="B397" s="17"/>
      <c r="C397" s="19" t="s">
        <v>62</v>
      </c>
      <c r="D397" s="18" t="s">
        <v>85</v>
      </c>
      <c r="E397" s="18"/>
      <c r="F397" s="18"/>
      <c r="G397" s="11" t="s">
        <v>77</v>
      </c>
      <c r="H397" s="11" t="s">
        <v>44</v>
      </c>
      <c r="I397" s="11" t="s">
        <v>40</v>
      </c>
      <c r="J397" s="6">
        <v>10</v>
      </c>
      <c r="K397" s="6" t="s">
        <v>19</v>
      </c>
    </row>
    <row r="398" s="1" customFormat="1" ht="36.5" customHeight="1" spans="1:11">
      <c r="A398" s="15"/>
      <c r="B398" s="17" t="s">
        <v>64</v>
      </c>
      <c r="C398" s="17" t="s">
        <v>65</v>
      </c>
      <c r="D398" s="18" t="s">
        <v>161</v>
      </c>
      <c r="E398" s="18"/>
      <c r="F398" s="18"/>
      <c r="G398" s="11" t="s">
        <v>123</v>
      </c>
      <c r="H398" s="11" t="s">
        <v>87</v>
      </c>
      <c r="I398" s="11" t="s">
        <v>40</v>
      </c>
      <c r="J398" s="6">
        <v>10</v>
      </c>
      <c r="K398" s="6" t="s">
        <v>19</v>
      </c>
    </row>
    <row r="399" s="1" customFormat="1" ht="30" customHeight="1" spans="1:11">
      <c r="A399" s="20" t="s">
        <v>69</v>
      </c>
      <c r="B399" s="20"/>
      <c r="C399" s="20"/>
      <c r="D399" s="20"/>
      <c r="E399" s="20"/>
      <c r="F399" s="20"/>
      <c r="G399" s="20"/>
      <c r="H399" s="20" t="s">
        <v>19</v>
      </c>
      <c r="I399" s="20">
        <v>100</v>
      </c>
      <c r="J399" s="27">
        <f>SUM(J390:J398)+K383</f>
        <v>91.3497170446001</v>
      </c>
      <c r="K399" s="6" t="s">
        <v>19</v>
      </c>
    </row>
    <row r="401" s="1" customFormat="1" ht="25" customHeight="1" spans="1:1">
      <c r="A401" s="2" t="s">
        <v>0</v>
      </c>
    </row>
    <row r="402" s="1" customFormat="1" ht="24.75" customHeight="1" spans="1:11">
      <c r="A402" s="3" t="s">
        <v>1</v>
      </c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="1" customFormat="1" ht="16" customHeight="1" spans="1:11">
      <c r="A403" s="4" t="s">
        <v>2</v>
      </c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="1" customFormat="1" customHeight="1" spans="1:1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</row>
    <row r="405" s="1" customFormat="1" ht="29" customHeight="1" spans="1:11">
      <c r="A405" s="6" t="s">
        <v>3</v>
      </c>
      <c r="B405" s="6"/>
      <c r="C405" s="6"/>
      <c r="D405" s="7" t="s">
        <v>179</v>
      </c>
      <c r="E405" s="7"/>
      <c r="F405" s="7"/>
      <c r="G405" s="7"/>
      <c r="H405" s="7"/>
      <c r="I405" s="7"/>
      <c r="J405" s="7"/>
      <c r="K405" s="7"/>
    </row>
    <row r="406" s="1" customFormat="1" ht="25" customHeight="1" spans="1:11">
      <c r="A406" s="6" t="s">
        <v>5</v>
      </c>
      <c r="B406" s="6"/>
      <c r="C406" s="6"/>
      <c r="D406" s="8" t="s">
        <v>180</v>
      </c>
      <c r="E406" s="8"/>
      <c r="F406" s="8"/>
      <c r="G406" s="8"/>
      <c r="H406" s="9" t="s">
        <v>7</v>
      </c>
      <c r="I406" s="9" t="s">
        <v>8</v>
      </c>
      <c r="J406" s="9"/>
      <c r="K406" s="9"/>
    </row>
    <row r="407" s="1" customFormat="1" ht="33.5" customHeight="1" spans="1:11">
      <c r="A407" s="10" t="s">
        <v>9</v>
      </c>
      <c r="B407" s="10"/>
      <c r="C407" s="10"/>
      <c r="D407" s="6"/>
      <c r="E407" s="6"/>
      <c r="F407" s="11" t="s">
        <v>10</v>
      </c>
      <c r="G407" s="11" t="s">
        <v>11</v>
      </c>
      <c r="H407" s="11" t="s">
        <v>12</v>
      </c>
      <c r="I407" s="11" t="s">
        <v>13</v>
      </c>
      <c r="J407" s="11" t="s">
        <v>14</v>
      </c>
      <c r="K407" s="6" t="s">
        <v>15</v>
      </c>
    </row>
    <row r="408" s="1" customFormat="1" ht="29" customHeight="1" spans="1:11">
      <c r="A408" s="10"/>
      <c r="B408" s="10"/>
      <c r="C408" s="10"/>
      <c r="D408" s="6" t="s">
        <v>16</v>
      </c>
      <c r="E408" s="6"/>
      <c r="F408" s="6">
        <f t="shared" ref="F408:H408" si="11">F409+F410+F411</f>
        <v>104.88</v>
      </c>
      <c r="G408" s="6">
        <f t="shared" si="11"/>
        <v>104.88</v>
      </c>
      <c r="H408" s="6">
        <f t="shared" si="11"/>
        <v>89.31</v>
      </c>
      <c r="I408" s="6">
        <v>10</v>
      </c>
      <c r="J408" s="23">
        <f>H408/G408</f>
        <v>0.851544622425629</v>
      </c>
      <c r="K408" s="24">
        <f>J408*I408</f>
        <v>8.51544622425629</v>
      </c>
    </row>
    <row r="409" s="1" customFormat="1" ht="33.5" customHeight="1" spans="1:11">
      <c r="A409" s="10"/>
      <c r="B409" s="10"/>
      <c r="C409" s="10"/>
      <c r="D409" s="6" t="s">
        <v>17</v>
      </c>
      <c r="E409" s="6"/>
      <c r="F409" s="6">
        <v>0</v>
      </c>
      <c r="G409" s="6">
        <v>0</v>
      </c>
      <c r="H409" s="6">
        <v>0</v>
      </c>
      <c r="I409" s="25" t="s">
        <v>18</v>
      </c>
      <c r="J409" s="6" t="s">
        <v>19</v>
      </c>
      <c r="K409" s="6" t="s">
        <v>19</v>
      </c>
    </row>
    <row r="410" s="1" customFormat="1" ht="33.5" customHeight="1" spans="1:11">
      <c r="A410" s="10"/>
      <c r="B410" s="10"/>
      <c r="C410" s="10"/>
      <c r="D410" s="6" t="s">
        <v>20</v>
      </c>
      <c r="E410" s="6"/>
      <c r="F410" s="6">
        <v>104.88</v>
      </c>
      <c r="G410" s="6">
        <v>104.88</v>
      </c>
      <c r="H410" s="6">
        <v>89.31</v>
      </c>
      <c r="I410" s="25" t="s">
        <v>18</v>
      </c>
      <c r="J410" s="6" t="s">
        <v>19</v>
      </c>
      <c r="K410" s="6" t="s">
        <v>19</v>
      </c>
    </row>
    <row r="411" s="1" customFormat="1" ht="28" customHeight="1" spans="1:11">
      <c r="A411" s="10"/>
      <c r="B411" s="10"/>
      <c r="C411" s="10"/>
      <c r="D411" s="22" t="s">
        <v>21</v>
      </c>
      <c r="E411" s="22"/>
      <c r="F411" s="14">
        <v>0</v>
      </c>
      <c r="G411" s="14">
        <v>0</v>
      </c>
      <c r="H411" s="14">
        <v>0</v>
      </c>
      <c r="I411" s="25" t="s">
        <v>18</v>
      </c>
      <c r="J411" s="6" t="s">
        <v>19</v>
      </c>
      <c r="K411" s="6" t="s">
        <v>19</v>
      </c>
    </row>
    <row r="412" s="1" customFormat="1" ht="23" customHeight="1" spans="1:11">
      <c r="A412" s="15" t="s">
        <v>22</v>
      </c>
      <c r="B412" s="11" t="s">
        <v>23</v>
      </c>
      <c r="C412" s="11"/>
      <c r="D412" s="11"/>
      <c r="E412" s="11"/>
      <c r="F412" s="11"/>
      <c r="G412" s="11"/>
      <c r="H412" s="6" t="s">
        <v>24</v>
      </c>
      <c r="I412" s="6"/>
      <c r="J412" s="6"/>
      <c r="K412" s="6"/>
    </row>
    <row r="413" s="1" customFormat="1" ht="79" customHeight="1" spans="1:15">
      <c r="A413" s="15"/>
      <c r="B413" s="16" t="s">
        <v>179</v>
      </c>
      <c r="C413" s="16"/>
      <c r="D413" s="16"/>
      <c r="E413" s="16"/>
      <c r="F413" s="16"/>
      <c r="G413" s="16"/>
      <c r="H413" s="16" t="s">
        <v>181</v>
      </c>
      <c r="I413" s="16"/>
      <c r="J413" s="16"/>
      <c r="K413" s="16"/>
      <c r="M413" s="26"/>
      <c r="N413" s="26"/>
      <c r="O413" s="26"/>
    </row>
    <row r="414" s="1" customFormat="1" ht="36" customHeight="1" spans="1:11">
      <c r="A414" s="15" t="s">
        <v>27</v>
      </c>
      <c r="B414" s="11" t="s">
        <v>28</v>
      </c>
      <c r="C414" s="6" t="s">
        <v>29</v>
      </c>
      <c r="D414" s="6" t="s">
        <v>30</v>
      </c>
      <c r="E414" s="6"/>
      <c r="F414" s="6"/>
      <c r="G414" s="11" t="s">
        <v>31</v>
      </c>
      <c r="H414" s="6" t="s">
        <v>32</v>
      </c>
      <c r="I414" s="11" t="s">
        <v>33</v>
      </c>
      <c r="J414" s="11" t="s">
        <v>15</v>
      </c>
      <c r="K414" s="11" t="s">
        <v>34</v>
      </c>
    </row>
    <row r="415" s="1" customFormat="1" ht="36.5" customHeight="1" spans="1:11">
      <c r="A415" s="15"/>
      <c r="B415" s="17" t="s">
        <v>35</v>
      </c>
      <c r="C415" s="17" t="s">
        <v>36</v>
      </c>
      <c r="D415" s="18" t="s">
        <v>37</v>
      </c>
      <c r="E415" s="18"/>
      <c r="F415" s="18"/>
      <c r="G415" s="11" t="s">
        <v>38</v>
      </c>
      <c r="H415" s="11" t="s">
        <v>182</v>
      </c>
      <c r="I415" s="11" t="s">
        <v>40</v>
      </c>
      <c r="J415" s="6">
        <v>8.5</v>
      </c>
      <c r="K415" s="28" t="s">
        <v>93</v>
      </c>
    </row>
    <row r="416" s="1" customFormat="1" ht="30" customHeight="1" spans="1:11">
      <c r="A416" s="15"/>
      <c r="B416" s="17"/>
      <c r="C416" s="19" t="s">
        <v>41</v>
      </c>
      <c r="D416" s="18" t="s">
        <v>42</v>
      </c>
      <c r="E416" s="18"/>
      <c r="F416" s="18"/>
      <c r="G416" s="11" t="s">
        <v>43</v>
      </c>
      <c r="H416" s="11" t="s">
        <v>44</v>
      </c>
      <c r="I416" s="11" t="s">
        <v>45</v>
      </c>
      <c r="J416" s="6">
        <v>20</v>
      </c>
      <c r="K416" s="6" t="s">
        <v>19</v>
      </c>
    </row>
    <row r="417" s="1" customFormat="1" ht="30" customHeight="1" spans="1:11">
      <c r="A417" s="15"/>
      <c r="B417" s="17"/>
      <c r="C417" s="19" t="s">
        <v>46</v>
      </c>
      <c r="D417" s="18" t="s">
        <v>47</v>
      </c>
      <c r="E417" s="18"/>
      <c r="F417" s="18"/>
      <c r="G417" s="11" t="s">
        <v>48</v>
      </c>
      <c r="H417" s="11" t="s">
        <v>44</v>
      </c>
      <c r="I417" s="11" t="s">
        <v>40</v>
      </c>
      <c r="J417" s="6">
        <v>10</v>
      </c>
      <c r="K417" s="6" t="s">
        <v>19</v>
      </c>
    </row>
    <row r="418" s="1" customFormat="1" ht="30" customHeight="1" spans="1:11">
      <c r="A418" s="15"/>
      <c r="B418" s="17"/>
      <c r="C418" s="19" t="s">
        <v>49</v>
      </c>
      <c r="D418" s="18" t="s">
        <v>50</v>
      </c>
      <c r="E418" s="18"/>
      <c r="F418" s="18"/>
      <c r="G418" s="11" t="s">
        <v>183</v>
      </c>
      <c r="H418" s="11">
        <v>89.31</v>
      </c>
      <c r="I418" s="11" t="s">
        <v>40</v>
      </c>
      <c r="J418" s="6">
        <v>10</v>
      </c>
      <c r="K418" s="6" t="s">
        <v>19</v>
      </c>
    </row>
    <row r="419" s="1" customFormat="1" ht="36.5" customHeight="1" spans="1:11">
      <c r="A419" s="15"/>
      <c r="B419" s="17" t="s">
        <v>53</v>
      </c>
      <c r="C419" s="17" t="s">
        <v>54</v>
      </c>
      <c r="D419" s="18" t="s">
        <v>55</v>
      </c>
      <c r="E419" s="18"/>
      <c r="F419" s="18"/>
      <c r="G419" s="11" t="s">
        <v>56</v>
      </c>
      <c r="H419" s="11" t="s">
        <v>44</v>
      </c>
      <c r="I419" s="11" t="s">
        <v>57</v>
      </c>
      <c r="J419" s="6">
        <v>5</v>
      </c>
      <c r="K419" s="6" t="s">
        <v>19</v>
      </c>
    </row>
    <row r="420" s="1" customFormat="1" ht="30" customHeight="1" spans="1:11">
      <c r="A420" s="15"/>
      <c r="B420" s="17"/>
      <c r="C420" s="19" t="s">
        <v>58</v>
      </c>
      <c r="D420" s="18" t="s">
        <v>59</v>
      </c>
      <c r="E420" s="18"/>
      <c r="F420" s="18"/>
      <c r="G420" s="11" t="s">
        <v>56</v>
      </c>
      <c r="H420" s="11" t="s">
        <v>44</v>
      </c>
      <c r="I420" s="11" t="s">
        <v>40</v>
      </c>
      <c r="J420" s="6">
        <v>10</v>
      </c>
      <c r="K420" s="6" t="s">
        <v>19</v>
      </c>
    </row>
    <row r="421" s="1" customFormat="1" ht="30" customHeight="1" spans="1:11">
      <c r="A421" s="15"/>
      <c r="B421" s="17"/>
      <c r="C421" s="19" t="s">
        <v>60</v>
      </c>
      <c r="D421" s="18" t="s">
        <v>61</v>
      </c>
      <c r="E421" s="18"/>
      <c r="F421" s="18"/>
      <c r="G421" s="11" t="s">
        <v>56</v>
      </c>
      <c r="H421" s="11" t="s">
        <v>44</v>
      </c>
      <c r="I421" s="11" t="s">
        <v>57</v>
      </c>
      <c r="J421" s="6">
        <v>5</v>
      </c>
      <c r="K421" s="6" t="s">
        <v>19</v>
      </c>
    </row>
    <row r="422" s="1" customFormat="1" ht="30" customHeight="1" spans="1:11">
      <c r="A422" s="15"/>
      <c r="B422" s="17"/>
      <c r="C422" s="19" t="s">
        <v>62</v>
      </c>
      <c r="D422" s="18" t="s">
        <v>63</v>
      </c>
      <c r="E422" s="18"/>
      <c r="F422" s="18"/>
      <c r="G422" s="11" t="s">
        <v>56</v>
      </c>
      <c r="H422" s="11" t="s">
        <v>44</v>
      </c>
      <c r="I422" s="11" t="s">
        <v>40</v>
      </c>
      <c r="J422" s="6">
        <v>10</v>
      </c>
      <c r="K422" s="6" t="s">
        <v>19</v>
      </c>
    </row>
    <row r="423" s="1" customFormat="1" ht="36.5" customHeight="1" spans="1:11">
      <c r="A423" s="15"/>
      <c r="B423" s="17" t="s">
        <v>64</v>
      </c>
      <c r="C423" s="17" t="s">
        <v>65</v>
      </c>
      <c r="D423" s="18" t="s">
        <v>66</v>
      </c>
      <c r="E423" s="18"/>
      <c r="F423" s="18"/>
      <c r="G423" s="11" t="s">
        <v>67</v>
      </c>
      <c r="H423" s="11" t="s">
        <v>68</v>
      </c>
      <c r="I423" s="11" t="s">
        <v>40</v>
      </c>
      <c r="J423" s="6">
        <v>10</v>
      </c>
      <c r="K423" s="6" t="s">
        <v>19</v>
      </c>
    </row>
    <row r="424" s="1" customFormat="1" ht="30" customHeight="1" spans="1:11">
      <c r="A424" s="20" t="s">
        <v>69</v>
      </c>
      <c r="B424" s="20"/>
      <c r="C424" s="20"/>
      <c r="D424" s="20"/>
      <c r="E424" s="20"/>
      <c r="F424" s="20"/>
      <c r="G424" s="20"/>
      <c r="H424" s="20" t="s">
        <v>19</v>
      </c>
      <c r="I424" s="20">
        <v>100</v>
      </c>
      <c r="J424" s="27">
        <f>SUM(J415:J423)+K408</f>
        <v>97.0154462242563</v>
      </c>
      <c r="K424" s="6" t="s">
        <v>19</v>
      </c>
    </row>
    <row r="426" s="1" customFormat="1" ht="25" customHeight="1" spans="1:1">
      <c r="A426" s="2" t="s">
        <v>0</v>
      </c>
    </row>
    <row r="427" s="1" customFormat="1" ht="24.75" customHeight="1" spans="1:11">
      <c r="A427" s="3" t="s">
        <v>1</v>
      </c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="1" customFormat="1" ht="16" customHeight="1" spans="1:11">
      <c r="A428" s="4" t="s">
        <v>2</v>
      </c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="1" customFormat="1" customHeight="1" spans="1:1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</row>
    <row r="430" s="1" customFormat="1" ht="29" customHeight="1" spans="1:11">
      <c r="A430" s="6" t="s">
        <v>3</v>
      </c>
      <c r="B430" s="6"/>
      <c r="C430" s="6"/>
      <c r="D430" s="7" t="s">
        <v>184</v>
      </c>
      <c r="E430" s="7"/>
      <c r="F430" s="7"/>
      <c r="G430" s="7"/>
      <c r="H430" s="7"/>
      <c r="I430" s="7"/>
      <c r="J430" s="7"/>
      <c r="K430" s="7"/>
    </row>
    <row r="431" s="1" customFormat="1" ht="25" customHeight="1" spans="1:11">
      <c r="A431" s="6" t="s">
        <v>5</v>
      </c>
      <c r="B431" s="6"/>
      <c r="C431" s="6"/>
      <c r="D431" s="8" t="s">
        <v>6</v>
      </c>
      <c r="E431" s="8"/>
      <c r="F431" s="8"/>
      <c r="G431" s="8"/>
      <c r="H431" s="9" t="s">
        <v>7</v>
      </c>
      <c r="I431" s="9" t="s">
        <v>8</v>
      </c>
      <c r="J431" s="9"/>
      <c r="K431" s="9"/>
    </row>
    <row r="432" s="1" customFormat="1" ht="33.5" customHeight="1" spans="1:11">
      <c r="A432" s="10" t="s">
        <v>9</v>
      </c>
      <c r="B432" s="10"/>
      <c r="C432" s="10"/>
      <c r="D432" s="6"/>
      <c r="E432" s="6"/>
      <c r="F432" s="11" t="s">
        <v>10</v>
      </c>
      <c r="G432" s="11" t="s">
        <v>11</v>
      </c>
      <c r="H432" s="11" t="s">
        <v>12</v>
      </c>
      <c r="I432" s="11" t="s">
        <v>13</v>
      </c>
      <c r="J432" s="11" t="s">
        <v>14</v>
      </c>
      <c r="K432" s="6" t="s">
        <v>15</v>
      </c>
    </row>
    <row r="433" s="1" customFormat="1" ht="29" customHeight="1" spans="1:11">
      <c r="A433" s="10"/>
      <c r="B433" s="10"/>
      <c r="C433" s="10"/>
      <c r="D433" s="6" t="s">
        <v>16</v>
      </c>
      <c r="E433" s="6"/>
      <c r="F433" s="6">
        <f t="shared" ref="F433:H433" si="12">F434+F435+F436</f>
        <v>0</v>
      </c>
      <c r="G433" s="6">
        <f t="shared" si="12"/>
        <v>91.151</v>
      </c>
      <c r="H433" s="6">
        <f t="shared" si="12"/>
        <v>91.151</v>
      </c>
      <c r="I433" s="6">
        <v>10</v>
      </c>
      <c r="J433" s="23">
        <f>H433/G433</f>
        <v>1</v>
      </c>
      <c r="K433" s="24">
        <f>J433*I433</f>
        <v>10</v>
      </c>
    </row>
    <row r="434" s="1" customFormat="1" ht="33.5" customHeight="1" spans="1:11">
      <c r="A434" s="10"/>
      <c r="B434" s="10"/>
      <c r="C434" s="10"/>
      <c r="D434" s="6" t="s">
        <v>17</v>
      </c>
      <c r="E434" s="6"/>
      <c r="F434" s="6">
        <v>0</v>
      </c>
      <c r="G434" s="6">
        <v>91.151</v>
      </c>
      <c r="H434" s="6">
        <v>91.151</v>
      </c>
      <c r="I434" s="25" t="s">
        <v>18</v>
      </c>
      <c r="J434" s="6" t="s">
        <v>19</v>
      </c>
      <c r="K434" s="6" t="s">
        <v>19</v>
      </c>
    </row>
    <row r="435" s="1" customFormat="1" ht="33.5" customHeight="1" spans="1:11">
      <c r="A435" s="10"/>
      <c r="B435" s="10"/>
      <c r="C435" s="10"/>
      <c r="D435" s="6" t="s">
        <v>20</v>
      </c>
      <c r="E435" s="6"/>
      <c r="F435" s="6">
        <v>0</v>
      </c>
      <c r="G435" s="6">
        <v>0</v>
      </c>
      <c r="H435" s="6">
        <v>0</v>
      </c>
      <c r="I435" s="25" t="s">
        <v>18</v>
      </c>
      <c r="J435" s="6" t="s">
        <v>19</v>
      </c>
      <c r="K435" s="6" t="s">
        <v>19</v>
      </c>
    </row>
    <row r="436" s="1" customFormat="1" ht="28" customHeight="1" spans="1:11">
      <c r="A436" s="10"/>
      <c r="B436" s="10"/>
      <c r="C436" s="10"/>
      <c r="D436" s="22" t="s">
        <v>21</v>
      </c>
      <c r="E436" s="22"/>
      <c r="F436" s="14">
        <v>0</v>
      </c>
      <c r="G436" s="14">
        <v>0</v>
      </c>
      <c r="H436" s="14">
        <v>0</v>
      </c>
      <c r="I436" s="25" t="s">
        <v>18</v>
      </c>
      <c r="J436" s="6" t="s">
        <v>19</v>
      </c>
      <c r="K436" s="6" t="s">
        <v>19</v>
      </c>
    </row>
    <row r="437" s="1" customFormat="1" ht="23" customHeight="1" spans="1:11">
      <c r="A437" s="15" t="s">
        <v>22</v>
      </c>
      <c r="B437" s="11" t="s">
        <v>23</v>
      </c>
      <c r="C437" s="11"/>
      <c r="D437" s="11"/>
      <c r="E437" s="11"/>
      <c r="F437" s="11"/>
      <c r="G437" s="11"/>
      <c r="H437" s="6" t="s">
        <v>24</v>
      </c>
      <c r="I437" s="6"/>
      <c r="J437" s="6"/>
      <c r="K437" s="6"/>
    </row>
    <row r="438" s="1" customFormat="1" ht="79" customHeight="1" spans="1:15">
      <c r="A438" s="15"/>
      <c r="B438" s="16" t="s">
        <v>184</v>
      </c>
      <c r="C438" s="16"/>
      <c r="D438" s="16"/>
      <c r="E438" s="16"/>
      <c r="F438" s="16"/>
      <c r="G438" s="16"/>
      <c r="H438" s="16" t="s">
        <v>185</v>
      </c>
      <c r="I438" s="16"/>
      <c r="J438" s="16"/>
      <c r="K438" s="16"/>
      <c r="M438" s="26"/>
      <c r="N438" s="26"/>
      <c r="O438" s="26"/>
    </row>
    <row r="439" s="1" customFormat="1" ht="36" customHeight="1" spans="1:11">
      <c r="A439" s="15" t="s">
        <v>27</v>
      </c>
      <c r="B439" s="11" t="s">
        <v>28</v>
      </c>
      <c r="C439" s="6" t="s">
        <v>29</v>
      </c>
      <c r="D439" s="6" t="s">
        <v>30</v>
      </c>
      <c r="E439" s="6"/>
      <c r="F439" s="6"/>
      <c r="G439" s="11" t="s">
        <v>31</v>
      </c>
      <c r="H439" s="6" t="s">
        <v>32</v>
      </c>
      <c r="I439" s="11" t="s">
        <v>33</v>
      </c>
      <c r="J439" s="11" t="s">
        <v>15</v>
      </c>
      <c r="K439" s="11" t="s">
        <v>34</v>
      </c>
    </row>
    <row r="440" s="1" customFormat="1" ht="36.5" customHeight="1" spans="1:11">
      <c r="A440" s="15"/>
      <c r="B440" s="17" t="s">
        <v>35</v>
      </c>
      <c r="C440" s="17" t="s">
        <v>36</v>
      </c>
      <c r="D440" s="18" t="s">
        <v>37</v>
      </c>
      <c r="E440" s="18"/>
      <c r="F440" s="18"/>
      <c r="G440" s="11" t="s">
        <v>38</v>
      </c>
      <c r="H440" s="11" t="s">
        <v>39</v>
      </c>
      <c r="I440" s="11" t="s">
        <v>40</v>
      </c>
      <c r="J440" s="6">
        <v>10</v>
      </c>
      <c r="K440" s="6" t="s">
        <v>19</v>
      </c>
    </row>
    <row r="441" s="1" customFormat="1" ht="30" customHeight="1" spans="1:11">
      <c r="A441" s="15"/>
      <c r="B441" s="17"/>
      <c r="C441" s="19" t="s">
        <v>41</v>
      </c>
      <c r="D441" s="18" t="s">
        <v>42</v>
      </c>
      <c r="E441" s="18"/>
      <c r="F441" s="18"/>
      <c r="G441" s="11" t="s">
        <v>43</v>
      </c>
      <c r="H441" s="11" t="s">
        <v>44</v>
      </c>
      <c r="I441" s="11" t="s">
        <v>45</v>
      </c>
      <c r="J441" s="6">
        <v>20</v>
      </c>
      <c r="K441" s="6" t="s">
        <v>19</v>
      </c>
    </row>
    <row r="442" s="1" customFormat="1" ht="30" customHeight="1" spans="1:11">
      <c r="A442" s="15"/>
      <c r="B442" s="17"/>
      <c r="C442" s="19" t="s">
        <v>46</v>
      </c>
      <c r="D442" s="18" t="s">
        <v>47</v>
      </c>
      <c r="E442" s="18"/>
      <c r="F442" s="18"/>
      <c r="G442" s="11" t="s">
        <v>48</v>
      </c>
      <c r="H442" s="11" t="s">
        <v>44</v>
      </c>
      <c r="I442" s="11" t="s">
        <v>40</v>
      </c>
      <c r="J442" s="6">
        <v>10</v>
      </c>
      <c r="K442" s="6" t="s">
        <v>19</v>
      </c>
    </row>
    <row r="443" s="1" customFormat="1" ht="30" customHeight="1" spans="1:11">
      <c r="A443" s="15"/>
      <c r="B443" s="17"/>
      <c r="C443" s="19" t="s">
        <v>49</v>
      </c>
      <c r="D443" s="18" t="s">
        <v>50</v>
      </c>
      <c r="E443" s="18"/>
      <c r="F443" s="18"/>
      <c r="G443" s="11" t="s">
        <v>186</v>
      </c>
      <c r="H443" s="11" t="s">
        <v>187</v>
      </c>
      <c r="I443" s="11" t="s">
        <v>40</v>
      </c>
      <c r="J443" s="6">
        <v>10</v>
      </c>
      <c r="K443" s="6" t="s">
        <v>19</v>
      </c>
    </row>
    <row r="444" s="1" customFormat="1" ht="36.5" customHeight="1" spans="1:11">
      <c r="A444" s="15"/>
      <c r="B444" s="17" t="s">
        <v>53</v>
      </c>
      <c r="C444" s="17" t="s">
        <v>54</v>
      </c>
      <c r="D444" s="18" t="s">
        <v>55</v>
      </c>
      <c r="E444" s="18"/>
      <c r="F444" s="18"/>
      <c r="G444" s="11" t="s">
        <v>56</v>
      </c>
      <c r="H444" s="11" t="s">
        <v>44</v>
      </c>
      <c r="I444" s="11" t="s">
        <v>57</v>
      </c>
      <c r="J444" s="6">
        <v>5</v>
      </c>
      <c r="K444" s="6" t="s">
        <v>19</v>
      </c>
    </row>
    <row r="445" s="1" customFormat="1" ht="30" customHeight="1" spans="1:11">
      <c r="A445" s="15"/>
      <c r="B445" s="17"/>
      <c r="C445" s="19" t="s">
        <v>58</v>
      </c>
      <c r="D445" s="18" t="s">
        <v>59</v>
      </c>
      <c r="E445" s="18"/>
      <c r="F445" s="18"/>
      <c r="G445" s="11" t="s">
        <v>56</v>
      </c>
      <c r="H445" s="11" t="s">
        <v>44</v>
      </c>
      <c r="I445" s="11" t="s">
        <v>40</v>
      </c>
      <c r="J445" s="6">
        <v>10</v>
      </c>
      <c r="K445" s="6" t="s">
        <v>19</v>
      </c>
    </row>
    <row r="446" s="1" customFormat="1" ht="30" customHeight="1" spans="1:11">
      <c r="A446" s="15"/>
      <c r="B446" s="17"/>
      <c r="C446" s="19" t="s">
        <v>60</v>
      </c>
      <c r="D446" s="18" t="s">
        <v>61</v>
      </c>
      <c r="E446" s="18"/>
      <c r="F446" s="18"/>
      <c r="G446" s="11" t="s">
        <v>56</v>
      </c>
      <c r="H446" s="11" t="s">
        <v>44</v>
      </c>
      <c r="I446" s="11" t="s">
        <v>57</v>
      </c>
      <c r="J446" s="6">
        <v>5</v>
      </c>
      <c r="K446" s="6" t="s">
        <v>19</v>
      </c>
    </row>
    <row r="447" s="1" customFormat="1" ht="30" customHeight="1" spans="1:11">
      <c r="A447" s="15"/>
      <c r="B447" s="17"/>
      <c r="C447" s="19" t="s">
        <v>62</v>
      </c>
      <c r="D447" s="18" t="s">
        <v>63</v>
      </c>
      <c r="E447" s="18"/>
      <c r="F447" s="18"/>
      <c r="G447" s="11" t="s">
        <v>56</v>
      </c>
      <c r="H447" s="11" t="s">
        <v>44</v>
      </c>
      <c r="I447" s="11" t="s">
        <v>40</v>
      </c>
      <c r="J447" s="6">
        <v>10</v>
      </c>
      <c r="K447" s="6" t="s">
        <v>19</v>
      </c>
    </row>
    <row r="448" s="1" customFormat="1" ht="36.5" customHeight="1" spans="1:11">
      <c r="A448" s="15"/>
      <c r="B448" s="17" t="s">
        <v>64</v>
      </c>
      <c r="C448" s="17" t="s">
        <v>65</v>
      </c>
      <c r="D448" s="18" t="s">
        <v>66</v>
      </c>
      <c r="E448" s="18"/>
      <c r="F448" s="18"/>
      <c r="G448" s="11" t="s">
        <v>67</v>
      </c>
      <c r="H448" s="11" t="s">
        <v>68</v>
      </c>
      <c r="I448" s="11" t="s">
        <v>40</v>
      </c>
      <c r="J448" s="6">
        <v>10</v>
      </c>
      <c r="K448" s="6" t="s">
        <v>19</v>
      </c>
    </row>
    <row r="449" s="1" customFormat="1" ht="30" customHeight="1" spans="1:11">
      <c r="A449" s="20" t="s">
        <v>69</v>
      </c>
      <c r="B449" s="20"/>
      <c r="C449" s="20"/>
      <c r="D449" s="20"/>
      <c r="E449" s="20"/>
      <c r="F449" s="20"/>
      <c r="G449" s="20"/>
      <c r="H449" s="20" t="s">
        <v>19</v>
      </c>
      <c r="I449" s="20">
        <v>100</v>
      </c>
      <c r="J449" s="27">
        <f>SUM(J440:J448)+K433</f>
        <v>100</v>
      </c>
      <c r="K449" s="6" t="s">
        <v>19</v>
      </c>
    </row>
    <row r="451" s="1" customFormat="1" ht="25" customHeight="1" spans="1:1">
      <c r="A451" s="2" t="s">
        <v>0</v>
      </c>
    </row>
    <row r="452" s="1" customFormat="1" ht="24.75" customHeight="1" spans="1:11">
      <c r="A452" s="3" t="s">
        <v>1</v>
      </c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="1" customFormat="1" ht="16" customHeight="1" spans="1:11">
      <c r="A453" s="4" t="s">
        <v>2</v>
      </c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="1" customFormat="1" customHeight="1" spans="1:1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</row>
    <row r="455" s="1" customFormat="1" ht="29" customHeight="1" spans="1:11">
      <c r="A455" s="6" t="s">
        <v>3</v>
      </c>
      <c r="B455" s="6"/>
      <c r="C455" s="6"/>
      <c r="D455" s="7" t="s">
        <v>188</v>
      </c>
      <c r="E455" s="7"/>
      <c r="F455" s="7"/>
      <c r="G455" s="7"/>
      <c r="H455" s="7"/>
      <c r="I455" s="7"/>
      <c r="J455" s="7"/>
      <c r="K455" s="7"/>
    </row>
    <row r="456" s="1" customFormat="1" ht="25" customHeight="1" spans="1:11">
      <c r="A456" s="6" t="s">
        <v>5</v>
      </c>
      <c r="B456" s="6"/>
      <c r="C456" s="6"/>
      <c r="D456" s="8" t="s">
        <v>6</v>
      </c>
      <c r="E456" s="8"/>
      <c r="F456" s="8"/>
      <c r="G456" s="8"/>
      <c r="H456" s="9" t="s">
        <v>7</v>
      </c>
      <c r="I456" s="9" t="s">
        <v>8</v>
      </c>
      <c r="J456" s="9"/>
      <c r="K456" s="9"/>
    </row>
    <row r="457" s="1" customFormat="1" ht="33.5" customHeight="1" spans="1:11">
      <c r="A457" s="10" t="s">
        <v>9</v>
      </c>
      <c r="B457" s="10"/>
      <c r="C457" s="10"/>
      <c r="D457" s="6"/>
      <c r="E457" s="6"/>
      <c r="F457" s="11" t="s">
        <v>10</v>
      </c>
      <c r="G457" s="11" t="s">
        <v>11</v>
      </c>
      <c r="H457" s="11" t="s">
        <v>12</v>
      </c>
      <c r="I457" s="11" t="s">
        <v>13</v>
      </c>
      <c r="J457" s="11" t="s">
        <v>14</v>
      </c>
      <c r="K457" s="6" t="s">
        <v>15</v>
      </c>
    </row>
    <row r="458" s="1" customFormat="1" ht="29" customHeight="1" spans="1:11">
      <c r="A458" s="10"/>
      <c r="B458" s="10"/>
      <c r="C458" s="10"/>
      <c r="D458" s="6" t="s">
        <v>16</v>
      </c>
      <c r="E458" s="6"/>
      <c r="F458" s="6">
        <f t="shared" ref="F458:H458" si="13">F459+F460+F461</f>
        <v>118.71</v>
      </c>
      <c r="G458" s="6">
        <f t="shared" si="13"/>
        <v>172.21</v>
      </c>
      <c r="H458" s="6">
        <f t="shared" si="13"/>
        <v>104.39</v>
      </c>
      <c r="I458" s="6">
        <v>10</v>
      </c>
      <c r="J458" s="23">
        <f>H458/G458</f>
        <v>0.606178502990535</v>
      </c>
      <c r="K458" s="24">
        <f>J458*I458</f>
        <v>6.06178502990535</v>
      </c>
    </row>
    <row r="459" s="1" customFormat="1" ht="33.5" customHeight="1" spans="1:11">
      <c r="A459" s="10"/>
      <c r="B459" s="10"/>
      <c r="C459" s="10"/>
      <c r="D459" s="6" t="s">
        <v>17</v>
      </c>
      <c r="E459" s="6"/>
      <c r="F459" s="6">
        <v>99</v>
      </c>
      <c r="G459" s="6">
        <v>152.5</v>
      </c>
      <c r="H459" s="6">
        <v>85.88</v>
      </c>
      <c r="I459" s="25" t="s">
        <v>18</v>
      </c>
      <c r="J459" s="6" t="s">
        <v>19</v>
      </c>
      <c r="K459" s="6" t="s">
        <v>19</v>
      </c>
    </row>
    <row r="460" s="1" customFormat="1" ht="33.5" customHeight="1" spans="1:11">
      <c r="A460" s="10"/>
      <c r="B460" s="10"/>
      <c r="C460" s="10"/>
      <c r="D460" s="6" t="s">
        <v>20</v>
      </c>
      <c r="E460" s="6"/>
      <c r="F460" s="6">
        <v>19.71</v>
      </c>
      <c r="G460" s="6">
        <v>19.71</v>
      </c>
      <c r="H460" s="6">
        <v>18.51</v>
      </c>
      <c r="I460" s="25" t="s">
        <v>18</v>
      </c>
      <c r="J460" s="6" t="s">
        <v>19</v>
      </c>
      <c r="K460" s="6" t="s">
        <v>19</v>
      </c>
    </row>
    <row r="461" s="1" customFormat="1" ht="28" customHeight="1" spans="1:11">
      <c r="A461" s="10"/>
      <c r="B461" s="10"/>
      <c r="C461" s="10"/>
      <c r="D461" s="22" t="s">
        <v>21</v>
      </c>
      <c r="E461" s="22"/>
      <c r="F461" s="14">
        <v>0</v>
      </c>
      <c r="G461" s="14">
        <v>0</v>
      </c>
      <c r="H461" s="14">
        <v>0</v>
      </c>
      <c r="I461" s="25" t="s">
        <v>18</v>
      </c>
      <c r="J461" s="6" t="s">
        <v>19</v>
      </c>
      <c r="K461" s="6" t="s">
        <v>19</v>
      </c>
    </row>
    <row r="462" s="1" customFormat="1" ht="23" customHeight="1" spans="1:11">
      <c r="A462" s="15" t="s">
        <v>22</v>
      </c>
      <c r="B462" s="11" t="s">
        <v>23</v>
      </c>
      <c r="C462" s="11"/>
      <c r="D462" s="11"/>
      <c r="E462" s="11"/>
      <c r="F462" s="11"/>
      <c r="G462" s="11"/>
      <c r="H462" s="6" t="s">
        <v>24</v>
      </c>
      <c r="I462" s="6"/>
      <c r="J462" s="6"/>
      <c r="K462" s="6"/>
    </row>
    <row r="463" s="1" customFormat="1" ht="79" customHeight="1" spans="1:15">
      <c r="A463" s="15"/>
      <c r="B463" s="16" t="s">
        <v>188</v>
      </c>
      <c r="C463" s="16"/>
      <c r="D463" s="16"/>
      <c r="E463" s="16"/>
      <c r="F463" s="16"/>
      <c r="G463" s="16"/>
      <c r="H463" s="16" t="s">
        <v>189</v>
      </c>
      <c r="I463" s="16"/>
      <c r="J463" s="16"/>
      <c r="K463" s="16"/>
      <c r="M463" s="26"/>
      <c r="N463" s="26"/>
      <c r="O463" s="26"/>
    </row>
    <row r="464" s="1" customFormat="1" ht="36" customHeight="1" spans="1:11">
      <c r="A464" s="15" t="s">
        <v>27</v>
      </c>
      <c r="B464" s="11" t="s">
        <v>28</v>
      </c>
      <c r="C464" s="6" t="s">
        <v>29</v>
      </c>
      <c r="D464" s="6" t="s">
        <v>30</v>
      </c>
      <c r="E464" s="6"/>
      <c r="F464" s="6"/>
      <c r="G464" s="11" t="s">
        <v>31</v>
      </c>
      <c r="H464" s="6" t="s">
        <v>32</v>
      </c>
      <c r="I464" s="11" t="s">
        <v>33</v>
      </c>
      <c r="J464" s="11" t="s">
        <v>15</v>
      </c>
      <c r="K464" s="11" t="s">
        <v>34</v>
      </c>
    </row>
    <row r="465" s="1" customFormat="1" ht="36.5" customHeight="1" spans="1:11">
      <c r="A465" s="15"/>
      <c r="B465" s="17" t="s">
        <v>35</v>
      </c>
      <c r="C465" s="17" t="s">
        <v>36</v>
      </c>
      <c r="D465" s="18" t="s">
        <v>117</v>
      </c>
      <c r="E465" s="18"/>
      <c r="F465" s="18"/>
      <c r="G465" s="11" t="s">
        <v>190</v>
      </c>
      <c r="H465" s="11">
        <v>104.39</v>
      </c>
      <c r="I465" s="11" t="s">
        <v>40</v>
      </c>
      <c r="J465" s="6">
        <v>10</v>
      </c>
      <c r="K465" s="6" t="s">
        <v>19</v>
      </c>
    </row>
    <row r="466" s="1" customFormat="1" ht="30" customHeight="1" spans="1:11">
      <c r="A466" s="15"/>
      <c r="B466" s="17"/>
      <c r="C466" s="19" t="s">
        <v>41</v>
      </c>
      <c r="D466" s="18" t="s">
        <v>157</v>
      </c>
      <c r="E466" s="18"/>
      <c r="F466" s="18"/>
      <c r="G466" s="11" t="s">
        <v>77</v>
      </c>
      <c r="H466" s="11" t="s">
        <v>44</v>
      </c>
      <c r="I466" s="11" t="s">
        <v>45</v>
      </c>
      <c r="J466" s="6">
        <v>20</v>
      </c>
      <c r="K466" s="6" t="s">
        <v>19</v>
      </c>
    </row>
    <row r="467" s="1" customFormat="1" ht="30" customHeight="1" spans="1:11">
      <c r="A467" s="15"/>
      <c r="B467" s="17"/>
      <c r="C467" s="19" t="s">
        <v>46</v>
      </c>
      <c r="D467" s="18" t="s">
        <v>158</v>
      </c>
      <c r="E467" s="18"/>
      <c r="F467" s="18"/>
      <c r="G467" s="11" t="s">
        <v>48</v>
      </c>
      <c r="H467" s="11" t="s">
        <v>44</v>
      </c>
      <c r="I467" s="11" t="s">
        <v>40</v>
      </c>
      <c r="J467" s="6">
        <v>10</v>
      </c>
      <c r="K467" s="6" t="s">
        <v>19</v>
      </c>
    </row>
    <row r="468" s="1" customFormat="1" ht="30" customHeight="1" spans="1:11">
      <c r="A468" s="15"/>
      <c r="B468" s="17"/>
      <c r="C468" s="19" t="s">
        <v>49</v>
      </c>
      <c r="D468" s="18" t="s">
        <v>191</v>
      </c>
      <c r="E468" s="18"/>
      <c r="F468" s="18"/>
      <c r="G468" s="11" t="s">
        <v>190</v>
      </c>
      <c r="H468" s="11">
        <v>140.39</v>
      </c>
      <c r="I468" s="11" t="s">
        <v>40</v>
      </c>
      <c r="J468" s="6">
        <v>10</v>
      </c>
      <c r="K468" s="6" t="s">
        <v>19</v>
      </c>
    </row>
    <row r="469" s="1" customFormat="1" ht="36.5" customHeight="1" spans="1:11">
      <c r="A469" s="15"/>
      <c r="B469" s="17" t="s">
        <v>53</v>
      </c>
      <c r="C469" s="17" t="s">
        <v>54</v>
      </c>
      <c r="D469" s="18" t="s">
        <v>192</v>
      </c>
      <c r="E469" s="18"/>
      <c r="F469" s="18"/>
      <c r="G469" s="11" t="s">
        <v>77</v>
      </c>
      <c r="H469" s="11" t="s">
        <v>44</v>
      </c>
      <c r="I469" s="11" t="s">
        <v>57</v>
      </c>
      <c r="J469" s="6">
        <v>5</v>
      </c>
      <c r="K469" s="6" t="s">
        <v>19</v>
      </c>
    </row>
    <row r="470" s="1" customFormat="1" ht="30" customHeight="1" spans="1:11">
      <c r="A470" s="15"/>
      <c r="B470" s="17"/>
      <c r="C470" s="19" t="s">
        <v>58</v>
      </c>
      <c r="D470" s="18" t="s">
        <v>83</v>
      </c>
      <c r="E470" s="18"/>
      <c r="F470" s="18"/>
      <c r="G470" s="11" t="s">
        <v>77</v>
      </c>
      <c r="H470" s="11" t="s">
        <v>44</v>
      </c>
      <c r="I470" s="11" t="s">
        <v>40</v>
      </c>
      <c r="J470" s="6">
        <v>10</v>
      </c>
      <c r="K470" s="6" t="s">
        <v>19</v>
      </c>
    </row>
    <row r="471" s="1" customFormat="1" ht="30" customHeight="1" spans="1:11">
      <c r="A471" s="15"/>
      <c r="B471" s="17"/>
      <c r="C471" s="19" t="s">
        <v>60</v>
      </c>
      <c r="D471" s="18" t="s">
        <v>193</v>
      </c>
      <c r="E471" s="18"/>
      <c r="F471" s="18"/>
      <c r="G471" s="11" t="s">
        <v>77</v>
      </c>
      <c r="H471" s="11" t="s">
        <v>44</v>
      </c>
      <c r="I471" s="11" t="s">
        <v>57</v>
      </c>
      <c r="J471" s="6">
        <v>5</v>
      </c>
      <c r="K471" s="6" t="s">
        <v>19</v>
      </c>
    </row>
    <row r="472" s="1" customFormat="1" ht="30" customHeight="1" spans="1:11">
      <c r="A472" s="15"/>
      <c r="B472" s="17"/>
      <c r="C472" s="19" t="s">
        <v>62</v>
      </c>
      <c r="D472" s="18" t="s">
        <v>169</v>
      </c>
      <c r="E472" s="18"/>
      <c r="F472" s="18"/>
      <c r="G472" s="11" t="s">
        <v>77</v>
      </c>
      <c r="H472" s="11" t="s">
        <v>44</v>
      </c>
      <c r="I472" s="11" t="s">
        <v>40</v>
      </c>
      <c r="J472" s="6">
        <v>10</v>
      </c>
      <c r="K472" s="6" t="s">
        <v>19</v>
      </c>
    </row>
    <row r="473" s="1" customFormat="1" ht="36.5" customHeight="1" spans="1:11">
      <c r="A473" s="15"/>
      <c r="B473" s="17" t="s">
        <v>64</v>
      </c>
      <c r="C473" s="17" t="s">
        <v>65</v>
      </c>
      <c r="D473" s="18" t="s">
        <v>161</v>
      </c>
      <c r="E473" s="18"/>
      <c r="F473" s="18"/>
      <c r="G473" s="11" t="s">
        <v>123</v>
      </c>
      <c r="H473" s="11" t="s">
        <v>87</v>
      </c>
      <c r="I473" s="11" t="s">
        <v>40</v>
      </c>
      <c r="J473" s="6">
        <v>10</v>
      </c>
      <c r="K473" s="6" t="s">
        <v>19</v>
      </c>
    </row>
    <row r="474" s="1" customFormat="1" ht="30" customHeight="1" spans="1:11">
      <c r="A474" s="20" t="s">
        <v>69</v>
      </c>
      <c r="B474" s="20"/>
      <c r="C474" s="20"/>
      <c r="D474" s="20"/>
      <c r="E474" s="20"/>
      <c r="F474" s="20"/>
      <c r="G474" s="20"/>
      <c r="H474" s="20" t="s">
        <v>19</v>
      </c>
      <c r="I474" s="20">
        <v>100</v>
      </c>
      <c r="J474" s="27">
        <f>SUM(J465:J473)+K458</f>
        <v>96.0617850299054</v>
      </c>
      <c r="K474" s="6" t="s">
        <v>19</v>
      </c>
    </row>
    <row r="476" s="1" customFormat="1" ht="25" customHeight="1" spans="1:1">
      <c r="A476" s="2" t="s">
        <v>0</v>
      </c>
    </row>
    <row r="477" s="1" customFormat="1" ht="24.75" customHeight="1" spans="1:11">
      <c r="A477" s="3" t="s">
        <v>1</v>
      </c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="1" customFormat="1" ht="16" customHeight="1" spans="1:11">
      <c r="A478" s="4" t="s">
        <v>2</v>
      </c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="1" customFormat="1" customHeight="1" spans="1:1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</row>
    <row r="480" s="1" customFormat="1" ht="29" customHeight="1" spans="1:11">
      <c r="A480" s="6" t="s">
        <v>3</v>
      </c>
      <c r="B480" s="6"/>
      <c r="C480" s="6"/>
      <c r="D480" s="7" t="s">
        <v>194</v>
      </c>
      <c r="E480" s="7"/>
      <c r="F480" s="7"/>
      <c r="G480" s="7"/>
      <c r="H480" s="7"/>
      <c r="I480" s="7"/>
      <c r="J480" s="7"/>
      <c r="K480" s="7"/>
    </row>
    <row r="481" s="1" customFormat="1" ht="25" customHeight="1" spans="1:11">
      <c r="A481" s="6" t="s">
        <v>5</v>
      </c>
      <c r="B481" s="6"/>
      <c r="C481" s="6"/>
      <c r="D481" s="8" t="s">
        <v>6</v>
      </c>
      <c r="E481" s="8"/>
      <c r="F481" s="8"/>
      <c r="G481" s="8"/>
      <c r="H481" s="9" t="s">
        <v>7</v>
      </c>
      <c r="I481" s="9" t="s">
        <v>8</v>
      </c>
      <c r="J481" s="9"/>
      <c r="K481" s="9"/>
    </row>
    <row r="482" s="1" customFormat="1" ht="33.5" customHeight="1" spans="1:11">
      <c r="A482" s="10" t="s">
        <v>9</v>
      </c>
      <c r="B482" s="10"/>
      <c r="C482" s="10"/>
      <c r="D482" s="6"/>
      <c r="E482" s="6"/>
      <c r="F482" s="11" t="s">
        <v>10</v>
      </c>
      <c r="G482" s="11" t="s">
        <v>11</v>
      </c>
      <c r="H482" s="11" t="s">
        <v>12</v>
      </c>
      <c r="I482" s="11" t="s">
        <v>13</v>
      </c>
      <c r="J482" s="11" t="s">
        <v>14</v>
      </c>
      <c r="K482" s="6" t="s">
        <v>15</v>
      </c>
    </row>
    <row r="483" s="1" customFormat="1" ht="29" customHeight="1" spans="1:11">
      <c r="A483" s="10"/>
      <c r="B483" s="10"/>
      <c r="C483" s="10"/>
      <c r="D483" s="6" t="s">
        <v>16</v>
      </c>
      <c r="E483" s="6"/>
      <c r="F483" s="6">
        <f t="shared" ref="F483:H483" si="14">F484+F485+F486</f>
        <v>208.39</v>
      </c>
      <c r="G483" s="6">
        <f t="shared" si="14"/>
        <v>1355.65</v>
      </c>
      <c r="H483" s="6">
        <f t="shared" si="14"/>
        <v>808.16</v>
      </c>
      <c r="I483" s="6">
        <v>10</v>
      </c>
      <c r="J483" s="23">
        <f>H483/G483</f>
        <v>0.596142072068749</v>
      </c>
      <c r="K483" s="24">
        <f>J483*I483</f>
        <v>5.96142072068749</v>
      </c>
    </row>
    <row r="484" s="1" customFormat="1" ht="33.5" customHeight="1" spans="1:11">
      <c r="A484" s="10"/>
      <c r="B484" s="10"/>
      <c r="C484" s="10"/>
      <c r="D484" s="6" t="s">
        <v>17</v>
      </c>
      <c r="E484" s="6"/>
      <c r="F484" s="6">
        <v>0</v>
      </c>
      <c r="G484" s="6">
        <v>1147.26</v>
      </c>
      <c r="H484" s="6">
        <v>691.25</v>
      </c>
      <c r="I484" s="25" t="s">
        <v>18</v>
      </c>
      <c r="J484" s="6" t="s">
        <v>19</v>
      </c>
      <c r="K484" s="6" t="s">
        <v>19</v>
      </c>
    </row>
    <row r="485" s="1" customFormat="1" ht="33.5" customHeight="1" spans="1:11">
      <c r="A485" s="10"/>
      <c r="B485" s="10"/>
      <c r="C485" s="10"/>
      <c r="D485" s="6" t="s">
        <v>20</v>
      </c>
      <c r="E485" s="6"/>
      <c r="F485" s="6">
        <v>208.39</v>
      </c>
      <c r="G485" s="6">
        <v>208.39</v>
      </c>
      <c r="H485" s="6">
        <v>116.91</v>
      </c>
      <c r="I485" s="25" t="s">
        <v>18</v>
      </c>
      <c r="J485" s="6" t="s">
        <v>19</v>
      </c>
      <c r="K485" s="6" t="s">
        <v>19</v>
      </c>
    </row>
    <row r="486" s="1" customFormat="1" ht="28" customHeight="1" spans="1:11">
      <c r="A486" s="10"/>
      <c r="B486" s="10"/>
      <c r="C486" s="10"/>
      <c r="D486" s="22" t="s">
        <v>21</v>
      </c>
      <c r="E486" s="22"/>
      <c r="F486" s="14">
        <v>0</v>
      </c>
      <c r="G486" s="14">
        <v>0</v>
      </c>
      <c r="H486" s="14">
        <v>0</v>
      </c>
      <c r="I486" s="25" t="s">
        <v>18</v>
      </c>
      <c r="J486" s="6" t="s">
        <v>19</v>
      </c>
      <c r="K486" s="6" t="s">
        <v>19</v>
      </c>
    </row>
    <row r="487" s="1" customFormat="1" ht="23" customHeight="1" spans="1:11">
      <c r="A487" s="15" t="s">
        <v>22</v>
      </c>
      <c r="B487" s="11" t="s">
        <v>23</v>
      </c>
      <c r="C487" s="11"/>
      <c r="D487" s="11"/>
      <c r="E487" s="11"/>
      <c r="F487" s="11"/>
      <c r="G487" s="11"/>
      <c r="H487" s="6" t="s">
        <v>24</v>
      </c>
      <c r="I487" s="6"/>
      <c r="J487" s="6"/>
      <c r="K487" s="6"/>
    </row>
    <row r="488" s="1" customFormat="1" ht="79" customHeight="1" spans="1:15">
      <c r="A488" s="15"/>
      <c r="B488" s="16" t="s">
        <v>194</v>
      </c>
      <c r="C488" s="16"/>
      <c r="D488" s="16"/>
      <c r="E488" s="16"/>
      <c r="F488" s="16"/>
      <c r="G488" s="16"/>
      <c r="H488" s="16" t="s">
        <v>171</v>
      </c>
      <c r="I488" s="16"/>
      <c r="J488" s="16"/>
      <c r="K488" s="16"/>
      <c r="M488" s="26"/>
      <c r="N488" s="26"/>
      <c r="O488" s="26"/>
    </row>
    <row r="489" s="1" customFormat="1" ht="36" customHeight="1" spans="1:11">
      <c r="A489" s="15" t="s">
        <v>27</v>
      </c>
      <c r="B489" s="11" t="s">
        <v>28</v>
      </c>
      <c r="C489" s="6" t="s">
        <v>29</v>
      </c>
      <c r="D489" s="6" t="s">
        <v>30</v>
      </c>
      <c r="E489" s="6"/>
      <c r="F489" s="6"/>
      <c r="G489" s="11" t="s">
        <v>31</v>
      </c>
      <c r="H489" s="6" t="s">
        <v>32</v>
      </c>
      <c r="I489" s="11" t="s">
        <v>33</v>
      </c>
      <c r="J489" s="11" t="s">
        <v>15</v>
      </c>
      <c r="K489" s="11" t="s">
        <v>34</v>
      </c>
    </row>
    <row r="490" s="1" customFormat="1" ht="36.5" customHeight="1" spans="1:11">
      <c r="A490" s="15"/>
      <c r="B490" s="17" t="s">
        <v>35</v>
      </c>
      <c r="C490" s="17" t="s">
        <v>36</v>
      </c>
      <c r="D490" s="18" t="s">
        <v>37</v>
      </c>
      <c r="E490" s="18"/>
      <c r="F490" s="18"/>
      <c r="G490" s="11" t="s">
        <v>38</v>
      </c>
      <c r="H490" s="11" t="s">
        <v>39</v>
      </c>
      <c r="I490" s="11" t="s">
        <v>40</v>
      </c>
      <c r="J490" s="6">
        <v>10</v>
      </c>
      <c r="K490" s="6" t="s">
        <v>19</v>
      </c>
    </row>
    <row r="491" s="1" customFormat="1" ht="30" customHeight="1" spans="1:11">
      <c r="A491" s="15"/>
      <c r="B491" s="17"/>
      <c r="C491" s="19" t="s">
        <v>41</v>
      </c>
      <c r="D491" s="18" t="s">
        <v>42</v>
      </c>
      <c r="E491" s="18"/>
      <c r="F491" s="18"/>
      <c r="G491" s="11" t="s">
        <v>43</v>
      </c>
      <c r="H491" s="11" t="s">
        <v>44</v>
      </c>
      <c r="I491" s="11" t="s">
        <v>45</v>
      </c>
      <c r="J491" s="6">
        <v>20</v>
      </c>
      <c r="K491" s="6" t="s">
        <v>19</v>
      </c>
    </row>
    <row r="492" s="1" customFormat="1" ht="30" customHeight="1" spans="1:11">
      <c r="A492" s="15"/>
      <c r="B492" s="17"/>
      <c r="C492" s="19" t="s">
        <v>46</v>
      </c>
      <c r="D492" s="18" t="s">
        <v>47</v>
      </c>
      <c r="E492" s="18"/>
      <c r="F492" s="18"/>
      <c r="G492" s="11" t="s">
        <v>48</v>
      </c>
      <c r="H492" s="11" t="s">
        <v>44</v>
      </c>
      <c r="I492" s="11" t="s">
        <v>40</v>
      </c>
      <c r="J492" s="6">
        <v>10</v>
      </c>
      <c r="K492" s="6" t="s">
        <v>19</v>
      </c>
    </row>
    <row r="493" s="1" customFormat="1" ht="30" customHeight="1" spans="1:11">
      <c r="A493" s="15"/>
      <c r="B493" s="17"/>
      <c r="C493" s="19" t="s">
        <v>49</v>
      </c>
      <c r="D493" s="18" t="s">
        <v>50</v>
      </c>
      <c r="E493" s="18"/>
      <c r="F493" s="18"/>
      <c r="G493" s="11" t="s">
        <v>195</v>
      </c>
      <c r="H493" s="11">
        <v>808.16</v>
      </c>
      <c r="I493" s="11" t="s">
        <v>40</v>
      </c>
      <c r="J493" s="6">
        <v>5.96</v>
      </c>
      <c r="K493" s="6" t="s">
        <v>19</v>
      </c>
    </row>
    <row r="494" s="1" customFormat="1" ht="36.5" customHeight="1" spans="1:11">
      <c r="A494" s="15"/>
      <c r="B494" s="17" t="s">
        <v>53</v>
      </c>
      <c r="C494" s="17" t="s">
        <v>54</v>
      </c>
      <c r="D494" s="18" t="s">
        <v>55</v>
      </c>
      <c r="E494" s="18"/>
      <c r="F494" s="18"/>
      <c r="G494" s="11" t="s">
        <v>56</v>
      </c>
      <c r="H494" s="11" t="s">
        <v>44</v>
      </c>
      <c r="I494" s="11" t="s">
        <v>57</v>
      </c>
      <c r="J494" s="6">
        <v>5</v>
      </c>
      <c r="K494" s="6" t="s">
        <v>19</v>
      </c>
    </row>
    <row r="495" s="1" customFormat="1" ht="30" customHeight="1" spans="1:11">
      <c r="A495" s="15"/>
      <c r="B495" s="17"/>
      <c r="C495" s="19" t="s">
        <v>58</v>
      </c>
      <c r="D495" s="18" t="s">
        <v>59</v>
      </c>
      <c r="E495" s="18"/>
      <c r="F495" s="18"/>
      <c r="G495" s="11" t="s">
        <v>56</v>
      </c>
      <c r="H495" s="11" t="s">
        <v>44</v>
      </c>
      <c r="I495" s="11" t="s">
        <v>40</v>
      </c>
      <c r="J495" s="6">
        <v>10</v>
      </c>
      <c r="K495" s="6" t="s">
        <v>19</v>
      </c>
    </row>
    <row r="496" s="1" customFormat="1" ht="30" customHeight="1" spans="1:11">
      <c r="A496" s="15"/>
      <c r="B496" s="17"/>
      <c r="C496" s="19" t="s">
        <v>60</v>
      </c>
      <c r="D496" s="18" t="s">
        <v>61</v>
      </c>
      <c r="E496" s="18"/>
      <c r="F496" s="18"/>
      <c r="G496" s="11" t="s">
        <v>56</v>
      </c>
      <c r="H496" s="11" t="s">
        <v>44</v>
      </c>
      <c r="I496" s="11" t="s">
        <v>57</v>
      </c>
      <c r="J496" s="6">
        <v>5</v>
      </c>
      <c r="K496" s="6" t="s">
        <v>19</v>
      </c>
    </row>
    <row r="497" s="1" customFormat="1" ht="30" customHeight="1" spans="1:11">
      <c r="A497" s="15"/>
      <c r="B497" s="17"/>
      <c r="C497" s="19" t="s">
        <v>62</v>
      </c>
      <c r="D497" s="18" t="s">
        <v>63</v>
      </c>
      <c r="E497" s="18"/>
      <c r="F497" s="18"/>
      <c r="G497" s="11" t="s">
        <v>56</v>
      </c>
      <c r="H497" s="11" t="s">
        <v>44</v>
      </c>
      <c r="I497" s="11" t="s">
        <v>40</v>
      </c>
      <c r="J497" s="6">
        <v>10</v>
      </c>
      <c r="K497" s="6" t="s">
        <v>19</v>
      </c>
    </row>
    <row r="498" s="1" customFormat="1" ht="36.5" customHeight="1" spans="1:11">
      <c r="A498" s="15"/>
      <c r="B498" s="17" t="s">
        <v>64</v>
      </c>
      <c r="C498" s="17" t="s">
        <v>65</v>
      </c>
      <c r="D498" s="18" t="s">
        <v>66</v>
      </c>
      <c r="E498" s="18"/>
      <c r="F498" s="18"/>
      <c r="G498" s="11" t="s">
        <v>67</v>
      </c>
      <c r="H498" s="11" t="s">
        <v>68</v>
      </c>
      <c r="I498" s="11" t="s">
        <v>40</v>
      </c>
      <c r="J498" s="6">
        <v>10</v>
      </c>
      <c r="K498" s="6" t="s">
        <v>19</v>
      </c>
    </row>
    <row r="499" s="1" customFormat="1" ht="30" customHeight="1" spans="1:11">
      <c r="A499" s="20" t="s">
        <v>69</v>
      </c>
      <c r="B499" s="20"/>
      <c r="C499" s="20"/>
      <c r="D499" s="20"/>
      <c r="E499" s="20"/>
      <c r="F499" s="20"/>
      <c r="G499" s="20"/>
      <c r="H499" s="20" t="s">
        <v>19</v>
      </c>
      <c r="I499" s="20">
        <v>100</v>
      </c>
      <c r="J499" s="27">
        <f>SUM(J490:J498)+K483</f>
        <v>91.9214207206875</v>
      </c>
      <c r="K499" s="6" t="s">
        <v>19</v>
      </c>
    </row>
    <row r="501" s="1" customFormat="1" ht="25" customHeight="1" spans="1:1">
      <c r="A501" s="2" t="s">
        <v>0</v>
      </c>
    </row>
    <row r="502" s="1" customFormat="1" ht="24.75" customHeight="1" spans="1:11">
      <c r="A502" s="3" t="s">
        <v>1</v>
      </c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="1" customFormat="1" ht="16" customHeight="1" spans="1:11">
      <c r="A503" s="4" t="s">
        <v>2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 s="1" customFormat="1" customHeight="1" spans="1:1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</row>
    <row r="505" s="1" customFormat="1" ht="29" customHeight="1" spans="1:11">
      <c r="A505" s="6" t="s">
        <v>3</v>
      </c>
      <c r="B505" s="6"/>
      <c r="C505" s="6"/>
      <c r="D505" s="7" t="s">
        <v>196</v>
      </c>
      <c r="E505" s="7"/>
      <c r="F505" s="7"/>
      <c r="G505" s="7"/>
      <c r="H505" s="7"/>
      <c r="I505" s="7"/>
      <c r="J505" s="7"/>
      <c r="K505" s="7"/>
    </row>
    <row r="506" s="1" customFormat="1" ht="25" customHeight="1" spans="1:11">
      <c r="A506" s="6" t="s">
        <v>5</v>
      </c>
      <c r="B506" s="6"/>
      <c r="C506" s="6"/>
      <c r="D506" s="8" t="s">
        <v>6</v>
      </c>
      <c r="E506" s="8"/>
      <c r="F506" s="8"/>
      <c r="G506" s="8"/>
      <c r="H506" s="9" t="s">
        <v>7</v>
      </c>
      <c r="I506" s="9" t="s">
        <v>8</v>
      </c>
      <c r="J506" s="9"/>
      <c r="K506" s="9"/>
    </row>
    <row r="507" s="1" customFormat="1" ht="33.5" customHeight="1" spans="1:11">
      <c r="A507" s="10" t="s">
        <v>9</v>
      </c>
      <c r="B507" s="10"/>
      <c r="C507" s="10"/>
      <c r="D507" s="6"/>
      <c r="E507" s="6"/>
      <c r="F507" s="11" t="s">
        <v>10</v>
      </c>
      <c r="G507" s="11" t="s">
        <v>11</v>
      </c>
      <c r="H507" s="11" t="s">
        <v>12</v>
      </c>
      <c r="I507" s="11" t="s">
        <v>13</v>
      </c>
      <c r="J507" s="11" t="s">
        <v>14</v>
      </c>
      <c r="K507" s="6" t="s">
        <v>15</v>
      </c>
    </row>
    <row r="508" s="1" customFormat="1" ht="29" customHeight="1" spans="1:11">
      <c r="A508" s="10"/>
      <c r="B508" s="10"/>
      <c r="C508" s="10"/>
      <c r="D508" s="6" t="s">
        <v>16</v>
      </c>
      <c r="E508" s="6"/>
      <c r="F508" s="6">
        <f t="shared" ref="F508:H508" si="15">F509+F510+F511</f>
        <v>38.301</v>
      </c>
      <c r="G508" s="6">
        <f t="shared" si="15"/>
        <v>111.791</v>
      </c>
      <c r="H508" s="6">
        <f t="shared" si="15"/>
        <v>34.58</v>
      </c>
      <c r="I508" s="6">
        <v>10</v>
      </c>
      <c r="J508" s="23">
        <f>H508/G508</f>
        <v>0.309327226699824</v>
      </c>
      <c r="K508" s="24">
        <f>J508*I508</f>
        <v>3.09327226699824</v>
      </c>
    </row>
    <row r="509" s="1" customFormat="1" ht="33.5" customHeight="1" spans="1:11">
      <c r="A509" s="10"/>
      <c r="B509" s="10"/>
      <c r="C509" s="10"/>
      <c r="D509" s="6" t="s">
        <v>17</v>
      </c>
      <c r="E509" s="6"/>
      <c r="F509" s="6">
        <v>0</v>
      </c>
      <c r="G509" s="6">
        <v>73.49</v>
      </c>
      <c r="H509" s="6">
        <v>0</v>
      </c>
      <c r="I509" s="25" t="s">
        <v>18</v>
      </c>
      <c r="J509" s="6" t="s">
        <v>19</v>
      </c>
      <c r="K509" s="6" t="s">
        <v>19</v>
      </c>
    </row>
    <row r="510" s="1" customFormat="1" ht="33.5" customHeight="1" spans="1:11">
      <c r="A510" s="10"/>
      <c r="B510" s="10"/>
      <c r="C510" s="10"/>
      <c r="D510" s="6" t="s">
        <v>20</v>
      </c>
      <c r="E510" s="6"/>
      <c r="F510" s="6">
        <v>38.301</v>
      </c>
      <c r="G510" s="6">
        <v>38.301</v>
      </c>
      <c r="H510" s="6">
        <v>34.58</v>
      </c>
      <c r="I510" s="25" t="s">
        <v>18</v>
      </c>
      <c r="J510" s="6" t="s">
        <v>19</v>
      </c>
      <c r="K510" s="6" t="s">
        <v>19</v>
      </c>
    </row>
    <row r="511" s="1" customFormat="1" ht="28" customHeight="1" spans="1:11">
      <c r="A511" s="10"/>
      <c r="B511" s="10"/>
      <c r="C511" s="10"/>
      <c r="D511" s="22" t="s">
        <v>21</v>
      </c>
      <c r="E511" s="22"/>
      <c r="F511" s="14">
        <v>0</v>
      </c>
      <c r="G511" s="14">
        <v>0</v>
      </c>
      <c r="H511" s="14">
        <v>0</v>
      </c>
      <c r="I511" s="25" t="s">
        <v>18</v>
      </c>
      <c r="J511" s="6" t="s">
        <v>19</v>
      </c>
      <c r="K511" s="6" t="s">
        <v>19</v>
      </c>
    </row>
    <row r="512" s="1" customFormat="1" ht="23" customHeight="1" spans="1:11">
      <c r="A512" s="15" t="s">
        <v>22</v>
      </c>
      <c r="B512" s="11" t="s">
        <v>23</v>
      </c>
      <c r="C512" s="11"/>
      <c r="D512" s="11"/>
      <c r="E512" s="11"/>
      <c r="F512" s="11"/>
      <c r="G512" s="11"/>
      <c r="H512" s="6" t="s">
        <v>24</v>
      </c>
      <c r="I512" s="6"/>
      <c r="J512" s="6"/>
      <c r="K512" s="6"/>
    </row>
    <row r="513" s="1" customFormat="1" ht="79" customHeight="1" spans="1:15">
      <c r="A513" s="15"/>
      <c r="B513" s="16" t="s">
        <v>196</v>
      </c>
      <c r="C513" s="16"/>
      <c r="D513" s="16"/>
      <c r="E513" s="16"/>
      <c r="F513" s="16"/>
      <c r="G513" s="16"/>
      <c r="H513" s="16" t="s">
        <v>197</v>
      </c>
      <c r="I513" s="16"/>
      <c r="J513" s="16"/>
      <c r="K513" s="16"/>
      <c r="M513" s="26"/>
      <c r="N513" s="26"/>
      <c r="O513" s="26"/>
    </row>
    <row r="514" s="1" customFormat="1" ht="36" customHeight="1" spans="1:11">
      <c r="A514" s="15" t="s">
        <v>27</v>
      </c>
      <c r="B514" s="11" t="s">
        <v>28</v>
      </c>
      <c r="C514" s="6" t="s">
        <v>29</v>
      </c>
      <c r="D514" s="6" t="s">
        <v>30</v>
      </c>
      <c r="E514" s="6"/>
      <c r="F514" s="6"/>
      <c r="G514" s="11" t="s">
        <v>31</v>
      </c>
      <c r="H514" s="6" t="s">
        <v>32</v>
      </c>
      <c r="I514" s="11" t="s">
        <v>33</v>
      </c>
      <c r="J514" s="11" t="s">
        <v>15</v>
      </c>
      <c r="K514" s="11" t="s">
        <v>34</v>
      </c>
    </row>
    <row r="515" s="1" customFormat="1" ht="36.5" customHeight="1" spans="1:11">
      <c r="A515" s="15"/>
      <c r="B515" s="17" t="s">
        <v>35</v>
      </c>
      <c r="C515" s="17" t="s">
        <v>36</v>
      </c>
      <c r="D515" s="18" t="s">
        <v>37</v>
      </c>
      <c r="E515" s="18"/>
      <c r="F515" s="18"/>
      <c r="G515" s="11" t="s">
        <v>38</v>
      </c>
      <c r="H515" s="11">
        <v>30.93</v>
      </c>
      <c r="I515" s="11" t="s">
        <v>40</v>
      </c>
      <c r="J515" s="6">
        <v>3</v>
      </c>
      <c r="K515" s="28" t="s">
        <v>93</v>
      </c>
    </row>
    <row r="516" s="1" customFormat="1" ht="30" customHeight="1" spans="1:11">
      <c r="A516" s="15"/>
      <c r="B516" s="17"/>
      <c r="C516" s="19" t="s">
        <v>41</v>
      </c>
      <c r="D516" s="18" t="s">
        <v>42</v>
      </c>
      <c r="E516" s="18"/>
      <c r="F516" s="18"/>
      <c r="G516" s="11" t="s">
        <v>43</v>
      </c>
      <c r="H516" s="11" t="s">
        <v>44</v>
      </c>
      <c r="I516" s="11" t="s">
        <v>45</v>
      </c>
      <c r="J516" s="6">
        <v>20</v>
      </c>
      <c r="K516" s="6" t="s">
        <v>19</v>
      </c>
    </row>
    <row r="517" s="1" customFormat="1" ht="30" customHeight="1" spans="1:11">
      <c r="A517" s="15"/>
      <c r="B517" s="17"/>
      <c r="C517" s="19" t="s">
        <v>46</v>
      </c>
      <c r="D517" s="18" t="s">
        <v>47</v>
      </c>
      <c r="E517" s="18"/>
      <c r="F517" s="18"/>
      <c r="G517" s="11" t="s">
        <v>48</v>
      </c>
      <c r="H517" s="11" t="s">
        <v>44</v>
      </c>
      <c r="I517" s="11" t="s">
        <v>40</v>
      </c>
      <c r="J517" s="6">
        <v>10</v>
      </c>
      <c r="K517" s="6" t="s">
        <v>19</v>
      </c>
    </row>
    <row r="518" s="1" customFormat="1" ht="30" customHeight="1" spans="1:11">
      <c r="A518" s="15"/>
      <c r="B518" s="17"/>
      <c r="C518" s="19" t="s">
        <v>49</v>
      </c>
      <c r="D518" s="18" t="s">
        <v>50</v>
      </c>
      <c r="E518" s="18"/>
      <c r="F518" s="18"/>
      <c r="G518" s="11" t="s">
        <v>198</v>
      </c>
      <c r="H518" s="11">
        <v>34.58</v>
      </c>
      <c r="I518" s="11" t="s">
        <v>40</v>
      </c>
      <c r="J518" s="6">
        <v>10</v>
      </c>
      <c r="K518" s="6" t="s">
        <v>19</v>
      </c>
    </row>
    <row r="519" s="1" customFormat="1" ht="36.5" customHeight="1" spans="1:11">
      <c r="A519" s="15"/>
      <c r="B519" s="17" t="s">
        <v>53</v>
      </c>
      <c r="C519" s="17" t="s">
        <v>54</v>
      </c>
      <c r="D519" s="18" t="s">
        <v>55</v>
      </c>
      <c r="E519" s="18"/>
      <c r="F519" s="18"/>
      <c r="G519" s="11" t="s">
        <v>56</v>
      </c>
      <c r="H519" s="11" t="s">
        <v>44</v>
      </c>
      <c r="I519" s="11" t="s">
        <v>57</v>
      </c>
      <c r="J519" s="6">
        <v>5</v>
      </c>
      <c r="K519" s="6" t="s">
        <v>19</v>
      </c>
    </row>
    <row r="520" s="1" customFormat="1" ht="30" customHeight="1" spans="1:11">
      <c r="A520" s="15"/>
      <c r="B520" s="17"/>
      <c r="C520" s="19" t="s">
        <v>58</v>
      </c>
      <c r="D520" s="18" t="s">
        <v>59</v>
      </c>
      <c r="E520" s="18"/>
      <c r="F520" s="18"/>
      <c r="G520" s="11" t="s">
        <v>56</v>
      </c>
      <c r="H520" s="11" t="s">
        <v>44</v>
      </c>
      <c r="I520" s="11" t="s">
        <v>40</v>
      </c>
      <c r="J520" s="6">
        <v>10</v>
      </c>
      <c r="K520" s="6" t="s">
        <v>19</v>
      </c>
    </row>
    <row r="521" s="1" customFormat="1" ht="30" customHeight="1" spans="1:11">
      <c r="A521" s="15"/>
      <c r="B521" s="17"/>
      <c r="C521" s="19" t="s">
        <v>60</v>
      </c>
      <c r="D521" s="18" t="s">
        <v>61</v>
      </c>
      <c r="E521" s="18"/>
      <c r="F521" s="18"/>
      <c r="G521" s="11" t="s">
        <v>56</v>
      </c>
      <c r="H521" s="11" t="s">
        <v>44</v>
      </c>
      <c r="I521" s="11" t="s">
        <v>57</v>
      </c>
      <c r="J521" s="6">
        <v>5</v>
      </c>
      <c r="K521" s="6" t="s">
        <v>19</v>
      </c>
    </row>
    <row r="522" s="1" customFormat="1" ht="30" customHeight="1" spans="1:11">
      <c r="A522" s="15"/>
      <c r="B522" s="17"/>
      <c r="C522" s="19" t="s">
        <v>62</v>
      </c>
      <c r="D522" s="18" t="s">
        <v>63</v>
      </c>
      <c r="E522" s="18"/>
      <c r="F522" s="18"/>
      <c r="G522" s="11" t="s">
        <v>56</v>
      </c>
      <c r="H522" s="11" t="s">
        <v>44</v>
      </c>
      <c r="I522" s="11" t="s">
        <v>40</v>
      </c>
      <c r="J522" s="6">
        <v>10</v>
      </c>
      <c r="K522" s="6" t="s">
        <v>19</v>
      </c>
    </row>
    <row r="523" s="1" customFormat="1" ht="36.5" customHeight="1" spans="1:11">
      <c r="A523" s="15"/>
      <c r="B523" s="17" t="s">
        <v>64</v>
      </c>
      <c r="C523" s="17" t="s">
        <v>65</v>
      </c>
      <c r="D523" s="18" t="s">
        <v>66</v>
      </c>
      <c r="E523" s="18"/>
      <c r="F523" s="18"/>
      <c r="G523" s="11" t="s">
        <v>67</v>
      </c>
      <c r="H523" s="11" t="s">
        <v>68</v>
      </c>
      <c r="I523" s="11" t="s">
        <v>40</v>
      </c>
      <c r="J523" s="6">
        <v>10</v>
      </c>
      <c r="K523" s="6" t="s">
        <v>19</v>
      </c>
    </row>
    <row r="524" s="1" customFormat="1" ht="30" customHeight="1" spans="1:11">
      <c r="A524" s="20" t="s">
        <v>69</v>
      </c>
      <c r="B524" s="20"/>
      <c r="C524" s="20"/>
      <c r="D524" s="20"/>
      <c r="E524" s="20"/>
      <c r="F524" s="20"/>
      <c r="G524" s="20"/>
      <c r="H524" s="20" t="s">
        <v>19</v>
      </c>
      <c r="I524" s="20">
        <v>100</v>
      </c>
      <c r="J524" s="27">
        <f>SUM(J515:J523)+K508</f>
        <v>86.0932722669982</v>
      </c>
      <c r="K524" s="6" t="s">
        <v>19</v>
      </c>
    </row>
    <row r="526" s="1" customFormat="1" ht="25" customHeight="1" spans="1:1">
      <c r="A526" s="2" t="s">
        <v>0</v>
      </c>
    </row>
    <row r="527" s="1" customFormat="1" ht="24.75" customHeight="1" spans="1:11">
      <c r="A527" s="3" t="s">
        <v>1</v>
      </c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="1" customFormat="1" ht="16" customHeight="1" spans="1:11">
      <c r="A528" s="4" t="s">
        <v>2</v>
      </c>
      <c r="B528" s="4"/>
      <c r="C528" s="4"/>
      <c r="D528" s="4"/>
      <c r="E528" s="4"/>
      <c r="F528" s="4"/>
      <c r="G528" s="4"/>
      <c r="H528" s="4"/>
      <c r="I528" s="4"/>
      <c r="J528" s="4"/>
      <c r="K528" s="4"/>
    </row>
    <row r="529" s="1" customFormat="1" customHeight="1" spans="1:1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</row>
    <row r="530" s="1" customFormat="1" ht="29" customHeight="1" spans="1:11">
      <c r="A530" s="6" t="s">
        <v>3</v>
      </c>
      <c r="B530" s="6"/>
      <c r="C530" s="6"/>
      <c r="D530" s="7" t="s">
        <v>199</v>
      </c>
      <c r="E530" s="7"/>
      <c r="F530" s="7"/>
      <c r="G530" s="7"/>
      <c r="H530" s="7"/>
      <c r="I530" s="7"/>
      <c r="J530" s="7"/>
      <c r="K530" s="7"/>
    </row>
    <row r="531" s="1" customFormat="1" ht="25" customHeight="1" spans="1:11">
      <c r="A531" s="6" t="s">
        <v>5</v>
      </c>
      <c r="B531" s="6"/>
      <c r="C531" s="6"/>
      <c r="D531" s="8" t="s">
        <v>6</v>
      </c>
      <c r="E531" s="8"/>
      <c r="F531" s="8"/>
      <c r="G531" s="8"/>
      <c r="H531" s="9" t="s">
        <v>7</v>
      </c>
      <c r="I531" s="9" t="s">
        <v>8</v>
      </c>
      <c r="J531" s="9"/>
      <c r="K531" s="9"/>
    </row>
    <row r="532" s="1" customFormat="1" ht="33.5" customHeight="1" spans="1:11">
      <c r="A532" s="10" t="s">
        <v>9</v>
      </c>
      <c r="B532" s="10"/>
      <c r="C532" s="10"/>
      <c r="D532" s="6"/>
      <c r="E532" s="6"/>
      <c r="F532" s="11" t="s">
        <v>10</v>
      </c>
      <c r="G532" s="11" t="s">
        <v>11</v>
      </c>
      <c r="H532" s="11" t="s">
        <v>12</v>
      </c>
      <c r="I532" s="11" t="s">
        <v>13</v>
      </c>
      <c r="J532" s="11" t="s">
        <v>14</v>
      </c>
      <c r="K532" s="6" t="s">
        <v>15</v>
      </c>
    </row>
    <row r="533" s="1" customFormat="1" ht="29" customHeight="1" spans="1:11">
      <c r="A533" s="10"/>
      <c r="B533" s="10"/>
      <c r="C533" s="10"/>
      <c r="D533" s="6" t="s">
        <v>16</v>
      </c>
      <c r="E533" s="6"/>
      <c r="F533" s="6">
        <f t="shared" ref="F533:H533" si="16">F534+F535+F536</f>
        <v>787.78</v>
      </c>
      <c r="G533" s="6">
        <f t="shared" si="16"/>
        <v>787.78</v>
      </c>
      <c r="H533" s="6">
        <f t="shared" si="16"/>
        <v>211.45</v>
      </c>
      <c r="I533" s="6">
        <v>10</v>
      </c>
      <c r="J533" s="23">
        <f>H533/G533</f>
        <v>0.268412500952042</v>
      </c>
      <c r="K533" s="24">
        <f>J533*I533</f>
        <v>2.68412500952042</v>
      </c>
    </row>
    <row r="534" s="1" customFormat="1" ht="33.5" customHeight="1" spans="1:11">
      <c r="A534" s="10"/>
      <c r="B534" s="10"/>
      <c r="C534" s="10"/>
      <c r="D534" s="6" t="s">
        <v>17</v>
      </c>
      <c r="E534" s="6"/>
      <c r="F534" s="6">
        <v>787.78</v>
      </c>
      <c r="G534" s="6">
        <v>787.78</v>
      </c>
      <c r="H534" s="6">
        <v>211.45</v>
      </c>
      <c r="I534" s="25" t="s">
        <v>18</v>
      </c>
      <c r="J534" s="6" t="s">
        <v>19</v>
      </c>
      <c r="K534" s="6" t="s">
        <v>19</v>
      </c>
    </row>
    <row r="535" s="1" customFormat="1" ht="33.5" customHeight="1" spans="1:11">
      <c r="A535" s="10"/>
      <c r="B535" s="10"/>
      <c r="C535" s="10"/>
      <c r="D535" s="6" t="s">
        <v>20</v>
      </c>
      <c r="E535" s="6"/>
      <c r="F535" s="6">
        <v>0</v>
      </c>
      <c r="G535" s="6">
        <v>0</v>
      </c>
      <c r="H535" s="6">
        <v>0</v>
      </c>
      <c r="I535" s="25" t="s">
        <v>18</v>
      </c>
      <c r="J535" s="6" t="s">
        <v>19</v>
      </c>
      <c r="K535" s="6" t="s">
        <v>19</v>
      </c>
    </row>
    <row r="536" s="1" customFormat="1" ht="28" customHeight="1" spans="1:11">
      <c r="A536" s="10"/>
      <c r="B536" s="10"/>
      <c r="C536" s="10"/>
      <c r="D536" s="22" t="s">
        <v>21</v>
      </c>
      <c r="E536" s="22"/>
      <c r="F536" s="14">
        <v>0</v>
      </c>
      <c r="G536" s="14">
        <v>0</v>
      </c>
      <c r="H536" s="14">
        <v>0</v>
      </c>
      <c r="I536" s="25" t="s">
        <v>18</v>
      </c>
      <c r="J536" s="6" t="s">
        <v>19</v>
      </c>
      <c r="K536" s="6" t="s">
        <v>19</v>
      </c>
    </row>
    <row r="537" s="1" customFormat="1" ht="23" customHeight="1" spans="1:11">
      <c r="A537" s="15" t="s">
        <v>22</v>
      </c>
      <c r="B537" s="11" t="s">
        <v>23</v>
      </c>
      <c r="C537" s="11"/>
      <c r="D537" s="11"/>
      <c r="E537" s="11"/>
      <c r="F537" s="11"/>
      <c r="G537" s="11"/>
      <c r="H537" s="6" t="s">
        <v>24</v>
      </c>
      <c r="I537" s="6"/>
      <c r="J537" s="6"/>
      <c r="K537" s="6"/>
    </row>
    <row r="538" s="1" customFormat="1" ht="79" customHeight="1" spans="1:15">
      <c r="A538" s="15"/>
      <c r="B538" s="16" t="s">
        <v>199</v>
      </c>
      <c r="C538" s="16"/>
      <c r="D538" s="16"/>
      <c r="E538" s="16"/>
      <c r="F538" s="16"/>
      <c r="G538" s="16"/>
      <c r="H538" s="16" t="s">
        <v>200</v>
      </c>
      <c r="I538" s="16"/>
      <c r="J538" s="16"/>
      <c r="K538" s="16"/>
      <c r="M538" s="26"/>
      <c r="N538" s="26"/>
      <c r="O538" s="26"/>
    </row>
    <row r="539" s="1" customFormat="1" ht="36" customHeight="1" spans="1:11">
      <c r="A539" s="15" t="s">
        <v>27</v>
      </c>
      <c r="B539" s="11" t="s">
        <v>28</v>
      </c>
      <c r="C539" s="6" t="s">
        <v>29</v>
      </c>
      <c r="D539" s="6" t="s">
        <v>30</v>
      </c>
      <c r="E539" s="6"/>
      <c r="F539" s="6"/>
      <c r="G539" s="11" t="s">
        <v>31</v>
      </c>
      <c r="H539" s="6" t="s">
        <v>32</v>
      </c>
      <c r="I539" s="11" t="s">
        <v>33</v>
      </c>
      <c r="J539" s="11" t="s">
        <v>15</v>
      </c>
      <c r="K539" s="11" t="s">
        <v>34</v>
      </c>
    </row>
    <row r="540" s="1" customFormat="1" ht="36.5" customHeight="1" spans="1:11">
      <c r="A540" s="15"/>
      <c r="B540" s="17" t="s">
        <v>35</v>
      </c>
      <c r="C540" s="17" t="s">
        <v>36</v>
      </c>
      <c r="D540" s="18" t="s">
        <v>201</v>
      </c>
      <c r="E540" s="18"/>
      <c r="F540" s="18"/>
      <c r="G540" s="11" t="s">
        <v>202</v>
      </c>
      <c r="H540" s="11">
        <v>211.45</v>
      </c>
      <c r="I540" s="11" t="s">
        <v>40</v>
      </c>
      <c r="J540" s="6">
        <v>8</v>
      </c>
      <c r="K540" s="28" t="s">
        <v>203</v>
      </c>
    </row>
    <row r="541" s="1" customFormat="1" ht="30" customHeight="1" spans="1:11">
      <c r="A541" s="15"/>
      <c r="B541" s="17"/>
      <c r="C541" s="19" t="s">
        <v>41</v>
      </c>
      <c r="D541" s="18" t="s">
        <v>204</v>
      </c>
      <c r="E541" s="18"/>
      <c r="F541" s="18"/>
      <c r="G541" s="11" t="s">
        <v>77</v>
      </c>
      <c r="H541" s="11" t="s">
        <v>44</v>
      </c>
      <c r="I541" s="11" t="s">
        <v>45</v>
      </c>
      <c r="J541" s="6">
        <v>20</v>
      </c>
      <c r="K541" s="28" t="s">
        <v>19</v>
      </c>
    </row>
    <row r="542" s="1" customFormat="1" ht="30" customHeight="1" spans="1:11">
      <c r="A542" s="15"/>
      <c r="B542" s="17"/>
      <c r="C542" s="19" t="s">
        <v>46</v>
      </c>
      <c r="D542" s="18" t="s">
        <v>205</v>
      </c>
      <c r="E542" s="18"/>
      <c r="F542" s="18"/>
      <c r="G542" s="11" t="s">
        <v>77</v>
      </c>
      <c r="H542" s="11" t="s">
        <v>44</v>
      </c>
      <c r="I542" s="11" t="s">
        <v>40</v>
      </c>
      <c r="J542" s="6">
        <v>10</v>
      </c>
      <c r="K542" s="28" t="s">
        <v>19</v>
      </c>
    </row>
    <row r="543" s="1" customFormat="1" ht="30" customHeight="1" spans="1:11">
      <c r="A543" s="15"/>
      <c r="B543" s="17"/>
      <c r="C543" s="19" t="s">
        <v>49</v>
      </c>
      <c r="D543" s="18" t="s">
        <v>206</v>
      </c>
      <c r="E543" s="18"/>
      <c r="F543" s="18"/>
      <c r="G543" s="11" t="s">
        <v>202</v>
      </c>
      <c r="H543" s="11">
        <v>211.45</v>
      </c>
      <c r="I543" s="11" t="s">
        <v>40</v>
      </c>
      <c r="J543" s="6">
        <v>8</v>
      </c>
      <c r="K543" s="28" t="s">
        <v>203</v>
      </c>
    </row>
    <row r="544" s="1" customFormat="1" ht="36.5" customHeight="1" spans="1:11">
      <c r="A544" s="15"/>
      <c r="B544" s="17" t="s">
        <v>53</v>
      </c>
      <c r="C544" s="17" t="s">
        <v>54</v>
      </c>
      <c r="D544" s="18" t="s">
        <v>207</v>
      </c>
      <c r="E544" s="18"/>
      <c r="F544" s="18"/>
      <c r="G544" s="11" t="s">
        <v>77</v>
      </c>
      <c r="H544" s="11" t="s">
        <v>44</v>
      </c>
      <c r="I544" s="11" t="s">
        <v>57</v>
      </c>
      <c r="J544" s="6">
        <v>5</v>
      </c>
      <c r="K544" s="6" t="s">
        <v>19</v>
      </c>
    </row>
    <row r="545" s="1" customFormat="1" ht="30" customHeight="1" spans="1:11">
      <c r="A545" s="15"/>
      <c r="B545" s="17"/>
      <c r="C545" s="19" t="s">
        <v>58</v>
      </c>
      <c r="D545" s="18" t="s">
        <v>208</v>
      </c>
      <c r="E545" s="18"/>
      <c r="F545" s="18"/>
      <c r="G545" s="11" t="s">
        <v>77</v>
      </c>
      <c r="H545" s="11" t="s">
        <v>44</v>
      </c>
      <c r="I545" s="11" t="s">
        <v>40</v>
      </c>
      <c r="J545" s="6">
        <v>10</v>
      </c>
      <c r="K545" s="6" t="s">
        <v>19</v>
      </c>
    </row>
    <row r="546" s="1" customFormat="1" ht="30" customHeight="1" spans="1:11">
      <c r="A546" s="15"/>
      <c r="B546" s="17"/>
      <c r="C546" s="19" t="s">
        <v>60</v>
      </c>
      <c r="D546" s="18" t="s">
        <v>209</v>
      </c>
      <c r="E546" s="18"/>
      <c r="F546" s="18"/>
      <c r="G546" s="11" t="s">
        <v>77</v>
      </c>
      <c r="H546" s="11" t="s">
        <v>44</v>
      </c>
      <c r="I546" s="11" t="s">
        <v>57</v>
      </c>
      <c r="J546" s="6">
        <v>5</v>
      </c>
      <c r="K546" s="6" t="s">
        <v>19</v>
      </c>
    </row>
    <row r="547" s="1" customFormat="1" ht="30" customHeight="1" spans="1:11">
      <c r="A547" s="15"/>
      <c r="B547" s="17"/>
      <c r="C547" s="19" t="s">
        <v>62</v>
      </c>
      <c r="D547" s="18" t="s">
        <v>108</v>
      </c>
      <c r="E547" s="18"/>
      <c r="F547" s="18"/>
      <c r="G547" s="11" t="s">
        <v>77</v>
      </c>
      <c r="H547" s="11" t="s">
        <v>44</v>
      </c>
      <c r="I547" s="11" t="s">
        <v>40</v>
      </c>
      <c r="J547" s="6">
        <v>10</v>
      </c>
      <c r="K547" s="6" t="s">
        <v>19</v>
      </c>
    </row>
    <row r="548" s="1" customFormat="1" ht="36.5" customHeight="1" spans="1:11">
      <c r="A548" s="15"/>
      <c r="B548" s="17" t="s">
        <v>64</v>
      </c>
      <c r="C548" s="17" t="s">
        <v>65</v>
      </c>
      <c r="D548" s="18" t="s">
        <v>109</v>
      </c>
      <c r="E548" s="18"/>
      <c r="F548" s="18"/>
      <c r="G548" s="11" t="s">
        <v>77</v>
      </c>
      <c r="H548" s="11" t="s">
        <v>44</v>
      </c>
      <c r="I548" s="11" t="s">
        <v>40</v>
      </c>
      <c r="J548" s="6">
        <v>10</v>
      </c>
      <c r="K548" s="6" t="s">
        <v>19</v>
      </c>
    </row>
    <row r="549" s="1" customFormat="1" ht="30" customHeight="1" spans="1:11">
      <c r="A549" s="20" t="s">
        <v>69</v>
      </c>
      <c r="B549" s="20"/>
      <c r="C549" s="20"/>
      <c r="D549" s="20"/>
      <c r="E549" s="20"/>
      <c r="F549" s="20"/>
      <c r="G549" s="20"/>
      <c r="H549" s="20" t="s">
        <v>19</v>
      </c>
      <c r="I549" s="20">
        <v>100</v>
      </c>
      <c r="J549" s="27">
        <f>SUM(J540:J548)+K533</f>
        <v>88.6841250095204</v>
      </c>
      <c r="K549" s="6" t="s">
        <v>19</v>
      </c>
    </row>
    <row r="551" s="1" customFormat="1" ht="25" customHeight="1" spans="1:1">
      <c r="A551" s="2" t="s">
        <v>0</v>
      </c>
    </row>
    <row r="552" s="1" customFormat="1" ht="24.75" customHeight="1" spans="1:11">
      <c r="A552" s="3" t="s">
        <v>1</v>
      </c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="1" customFormat="1" ht="16" customHeight="1" spans="1:11">
      <c r="A553" s="4" t="s">
        <v>2</v>
      </c>
      <c r="B553" s="4"/>
      <c r="C553" s="4"/>
      <c r="D553" s="4"/>
      <c r="E553" s="4"/>
      <c r="F553" s="4"/>
      <c r="G553" s="4"/>
      <c r="H553" s="4"/>
      <c r="I553" s="4"/>
      <c r="J553" s="4"/>
      <c r="K553" s="4"/>
    </row>
    <row r="554" s="1" customFormat="1" customHeight="1" spans="1:1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</row>
    <row r="555" s="1" customFormat="1" ht="29" customHeight="1" spans="1:11">
      <c r="A555" s="6" t="s">
        <v>3</v>
      </c>
      <c r="B555" s="6"/>
      <c r="C555" s="6"/>
      <c r="D555" s="7" t="s">
        <v>210</v>
      </c>
      <c r="E555" s="7"/>
      <c r="F555" s="7"/>
      <c r="G555" s="7"/>
      <c r="H555" s="7"/>
      <c r="I555" s="7"/>
      <c r="J555" s="7"/>
      <c r="K555" s="7"/>
    </row>
    <row r="556" s="1" customFormat="1" ht="25" customHeight="1" spans="1:11">
      <c r="A556" s="6" t="s">
        <v>5</v>
      </c>
      <c r="B556" s="6"/>
      <c r="C556" s="6"/>
      <c r="D556" s="8" t="s">
        <v>6</v>
      </c>
      <c r="E556" s="8"/>
      <c r="F556" s="8"/>
      <c r="G556" s="8"/>
      <c r="H556" s="9" t="s">
        <v>7</v>
      </c>
      <c r="I556" s="9" t="s">
        <v>8</v>
      </c>
      <c r="J556" s="9"/>
      <c r="K556" s="9"/>
    </row>
    <row r="557" s="1" customFormat="1" ht="33.5" customHeight="1" spans="1:11">
      <c r="A557" s="10" t="s">
        <v>9</v>
      </c>
      <c r="B557" s="10"/>
      <c r="C557" s="10"/>
      <c r="D557" s="6"/>
      <c r="E557" s="6"/>
      <c r="F557" s="11" t="s">
        <v>10</v>
      </c>
      <c r="G557" s="11" t="s">
        <v>11</v>
      </c>
      <c r="H557" s="11" t="s">
        <v>12</v>
      </c>
      <c r="I557" s="11" t="s">
        <v>13</v>
      </c>
      <c r="J557" s="11" t="s">
        <v>14</v>
      </c>
      <c r="K557" s="6" t="s">
        <v>15</v>
      </c>
    </row>
    <row r="558" s="1" customFormat="1" ht="29" customHeight="1" spans="1:11">
      <c r="A558" s="10"/>
      <c r="B558" s="10"/>
      <c r="C558" s="10"/>
      <c r="D558" s="6" t="s">
        <v>16</v>
      </c>
      <c r="E558" s="6"/>
      <c r="F558" s="6">
        <f t="shared" ref="F558:H558" si="17">F559+F560+F561</f>
        <v>250</v>
      </c>
      <c r="G558" s="6">
        <f t="shared" si="17"/>
        <v>250</v>
      </c>
      <c r="H558" s="6">
        <f t="shared" si="17"/>
        <v>196.223</v>
      </c>
      <c r="I558" s="6">
        <v>10</v>
      </c>
      <c r="J558" s="23">
        <f>H558/G558</f>
        <v>0.784892</v>
      </c>
      <c r="K558" s="24">
        <f>J558*I558</f>
        <v>7.84892</v>
      </c>
    </row>
    <row r="559" s="1" customFormat="1" ht="33.5" customHeight="1" spans="1:11">
      <c r="A559" s="10"/>
      <c r="B559" s="10"/>
      <c r="C559" s="10"/>
      <c r="D559" s="6" t="s">
        <v>17</v>
      </c>
      <c r="E559" s="6"/>
      <c r="F559" s="6">
        <v>0</v>
      </c>
      <c r="G559" s="6">
        <v>0</v>
      </c>
      <c r="H559" s="6">
        <v>0</v>
      </c>
      <c r="I559" s="25" t="s">
        <v>18</v>
      </c>
      <c r="J559" s="6" t="s">
        <v>19</v>
      </c>
      <c r="K559" s="6" t="s">
        <v>19</v>
      </c>
    </row>
    <row r="560" s="1" customFormat="1" ht="33.5" customHeight="1" spans="1:11">
      <c r="A560" s="10"/>
      <c r="B560" s="10"/>
      <c r="C560" s="10"/>
      <c r="D560" s="6" t="s">
        <v>20</v>
      </c>
      <c r="E560" s="6"/>
      <c r="F560" s="6">
        <v>250</v>
      </c>
      <c r="G560" s="6">
        <v>250</v>
      </c>
      <c r="H560" s="6">
        <v>196.223</v>
      </c>
      <c r="I560" s="25" t="s">
        <v>18</v>
      </c>
      <c r="J560" s="6" t="s">
        <v>19</v>
      </c>
      <c r="K560" s="6" t="s">
        <v>19</v>
      </c>
    </row>
    <row r="561" s="1" customFormat="1" ht="28" customHeight="1" spans="1:11">
      <c r="A561" s="10"/>
      <c r="B561" s="10"/>
      <c r="C561" s="10"/>
      <c r="D561" s="22" t="s">
        <v>21</v>
      </c>
      <c r="E561" s="22"/>
      <c r="F561" s="14">
        <v>0</v>
      </c>
      <c r="G561" s="14">
        <v>0</v>
      </c>
      <c r="H561" s="14">
        <v>0</v>
      </c>
      <c r="I561" s="25" t="s">
        <v>18</v>
      </c>
      <c r="J561" s="6" t="s">
        <v>19</v>
      </c>
      <c r="K561" s="6" t="s">
        <v>19</v>
      </c>
    </row>
    <row r="562" s="1" customFormat="1" ht="23" customHeight="1" spans="1:11">
      <c r="A562" s="15" t="s">
        <v>22</v>
      </c>
      <c r="B562" s="11" t="s">
        <v>23</v>
      </c>
      <c r="C562" s="11"/>
      <c r="D562" s="11"/>
      <c r="E562" s="11"/>
      <c r="F562" s="11"/>
      <c r="G562" s="11"/>
      <c r="H562" s="6" t="s">
        <v>24</v>
      </c>
      <c r="I562" s="6"/>
      <c r="J562" s="6"/>
      <c r="K562" s="6"/>
    </row>
    <row r="563" s="1" customFormat="1" ht="79" customHeight="1" spans="1:15">
      <c r="A563" s="15"/>
      <c r="B563" s="16" t="s">
        <v>210</v>
      </c>
      <c r="C563" s="16"/>
      <c r="D563" s="16"/>
      <c r="E563" s="16"/>
      <c r="F563" s="16"/>
      <c r="G563" s="16"/>
      <c r="H563" s="16" t="s">
        <v>211</v>
      </c>
      <c r="I563" s="16"/>
      <c r="J563" s="16"/>
      <c r="K563" s="16"/>
      <c r="M563" s="26"/>
      <c r="N563" s="26"/>
      <c r="O563" s="26"/>
    </row>
    <row r="564" s="1" customFormat="1" ht="36" customHeight="1" spans="1:11">
      <c r="A564" s="15" t="s">
        <v>27</v>
      </c>
      <c r="B564" s="11" t="s">
        <v>28</v>
      </c>
      <c r="C564" s="6" t="s">
        <v>29</v>
      </c>
      <c r="D564" s="6" t="s">
        <v>30</v>
      </c>
      <c r="E564" s="6"/>
      <c r="F564" s="6"/>
      <c r="G564" s="11" t="s">
        <v>31</v>
      </c>
      <c r="H564" s="6" t="s">
        <v>32</v>
      </c>
      <c r="I564" s="11" t="s">
        <v>33</v>
      </c>
      <c r="J564" s="11" t="s">
        <v>15</v>
      </c>
      <c r="K564" s="11" t="s">
        <v>34</v>
      </c>
    </row>
    <row r="565" s="1" customFormat="1" ht="36.5" customHeight="1" spans="1:11">
      <c r="A565" s="15"/>
      <c r="B565" s="17" t="s">
        <v>35</v>
      </c>
      <c r="C565" s="17" t="s">
        <v>36</v>
      </c>
      <c r="D565" s="18" t="s">
        <v>37</v>
      </c>
      <c r="E565" s="18"/>
      <c r="F565" s="18"/>
      <c r="G565" s="11" t="s">
        <v>38</v>
      </c>
      <c r="H565" s="11" t="s">
        <v>212</v>
      </c>
      <c r="I565" s="11" t="s">
        <v>40</v>
      </c>
      <c r="J565" s="6">
        <v>10</v>
      </c>
      <c r="K565" s="6" t="s">
        <v>19</v>
      </c>
    </row>
    <row r="566" s="1" customFormat="1" ht="30" customHeight="1" spans="1:11">
      <c r="A566" s="15"/>
      <c r="B566" s="17"/>
      <c r="C566" s="19" t="s">
        <v>41</v>
      </c>
      <c r="D566" s="18" t="s">
        <v>42</v>
      </c>
      <c r="E566" s="18"/>
      <c r="F566" s="18"/>
      <c r="G566" s="11" t="s">
        <v>43</v>
      </c>
      <c r="H566" s="11" t="s">
        <v>44</v>
      </c>
      <c r="I566" s="11" t="s">
        <v>45</v>
      </c>
      <c r="J566" s="6">
        <v>20</v>
      </c>
      <c r="K566" s="6" t="s">
        <v>19</v>
      </c>
    </row>
    <row r="567" s="1" customFormat="1" ht="30" customHeight="1" spans="1:11">
      <c r="A567" s="15"/>
      <c r="B567" s="17"/>
      <c r="C567" s="19" t="s">
        <v>46</v>
      </c>
      <c r="D567" s="18" t="s">
        <v>47</v>
      </c>
      <c r="E567" s="18"/>
      <c r="F567" s="18"/>
      <c r="G567" s="11" t="s">
        <v>48</v>
      </c>
      <c r="H567" s="11" t="s">
        <v>44</v>
      </c>
      <c r="I567" s="11" t="s">
        <v>40</v>
      </c>
      <c r="J567" s="6">
        <v>10</v>
      </c>
      <c r="K567" s="6" t="s">
        <v>19</v>
      </c>
    </row>
    <row r="568" s="1" customFormat="1" ht="30" customHeight="1" spans="1:11">
      <c r="A568" s="15"/>
      <c r="B568" s="17"/>
      <c r="C568" s="19" t="s">
        <v>49</v>
      </c>
      <c r="D568" s="18" t="s">
        <v>50</v>
      </c>
      <c r="E568" s="18"/>
      <c r="F568" s="18"/>
      <c r="G568" s="11" t="s">
        <v>213</v>
      </c>
      <c r="H568" s="11" t="s">
        <v>214</v>
      </c>
      <c r="I568" s="11" t="s">
        <v>40</v>
      </c>
      <c r="J568" s="6">
        <v>10</v>
      </c>
      <c r="K568" s="6" t="s">
        <v>19</v>
      </c>
    </row>
    <row r="569" s="1" customFormat="1" ht="36.5" customHeight="1" spans="1:11">
      <c r="A569" s="15"/>
      <c r="B569" s="17" t="s">
        <v>53</v>
      </c>
      <c r="C569" s="17" t="s">
        <v>54</v>
      </c>
      <c r="D569" s="18" t="s">
        <v>55</v>
      </c>
      <c r="E569" s="18"/>
      <c r="F569" s="18"/>
      <c r="G569" s="11" t="s">
        <v>56</v>
      </c>
      <c r="H569" s="11" t="s">
        <v>44</v>
      </c>
      <c r="I569" s="11" t="s">
        <v>57</v>
      </c>
      <c r="J569" s="6">
        <v>5</v>
      </c>
      <c r="K569" s="6" t="s">
        <v>19</v>
      </c>
    </row>
    <row r="570" s="1" customFormat="1" ht="30" customHeight="1" spans="1:11">
      <c r="A570" s="15"/>
      <c r="B570" s="17"/>
      <c r="C570" s="19" t="s">
        <v>58</v>
      </c>
      <c r="D570" s="18" t="s">
        <v>59</v>
      </c>
      <c r="E570" s="18"/>
      <c r="F570" s="18"/>
      <c r="G570" s="11" t="s">
        <v>56</v>
      </c>
      <c r="H570" s="11" t="s">
        <v>44</v>
      </c>
      <c r="I570" s="11" t="s">
        <v>40</v>
      </c>
      <c r="J570" s="6">
        <v>10</v>
      </c>
      <c r="K570" s="6" t="s">
        <v>19</v>
      </c>
    </row>
    <row r="571" s="1" customFormat="1" ht="30" customHeight="1" spans="1:11">
      <c r="A571" s="15"/>
      <c r="B571" s="17"/>
      <c r="C571" s="19" t="s">
        <v>60</v>
      </c>
      <c r="D571" s="18" t="s">
        <v>61</v>
      </c>
      <c r="E571" s="18"/>
      <c r="F571" s="18"/>
      <c r="G571" s="11" t="s">
        <v>56</v>
      </c>
      <c r="H571" s="11" t="s">
        <v>44</v>
      </c>
      <c r="I571" s="11" t="s">
        <v>57</v>
      </c>
      <c r="J571" s="6">
        <v>5</v>
      </c>
      <c r="K571" s="6" t="s">
        <v>19</v>
      </c>
    </row>
    <row r="572" s="1" customFormat="1" ht="30" customHeight="1" spans="1:11">
      <c r="A572" s="15"/>
      <c r="B572" s="17"/>
      <c r="C572" s="19" t="s">
        <v>62</v>
      </c>
      <c r="D572" s="18" t="s">
        <v>63</v>
      </c>
      <c r="E572" s="18"/>
      <c r="F572" s="18"/>
      <c r="G572" s="11" t="s">
        <v>56</v>
      </c>
      <c r="H572" s="11" t="s">
        <v>44</v>
      </c>
      <c r="I572" s="11" t="s">
        <v>40</v>
      </c>
      <c r="J572" s="6">
        <v>10</v>
      </c>
      <c r="K572" s="6" t="s">
        <v>19</v>
      </c>
    </row>
    <row r="573" s="1" customFormat="1" ht="36.5" customHeight="1" spans="1:11">
      <c r="A573" s="15"/>
      <c r="B573" s="17" t="s">
        <v>64</v>
      </c>
      <c r="C573" s="17" t="s">
        <v>65</v>
      </c>
      <c r="D573" s="18" t="s">
        <v>66</v>
      </c>
      <c r="E573" s="18"/>
      <c r="F573" s="18"/>
      <c r="G573" s="11" t="s">
        <v>67</v>
      </c>
      <c r="H573" s="11" t="s">
        <v>68</v>
      </c>
      <c r="I573" s="11" t="s">
        <v>40</v>
      </c>
      <c r="J573" s="6">
        <v>10</v>
      </c>
      <c r="K573" s="6" t="s">
        <v>19</v>
      </c>
    </row>
    <row r="574" s="1" customFormat="1" ht="30" customHeight="1" spans="1:11">
      <c r="A574" s="20" t="s">
        <v>69</v>
      </c>
      <c r="B574" s="20"/>
      <c r="C574" s="20"/>
      <c r="D574" s="20"/>
      <c r="E574" s="20"/>
      <c r="F574" s="20"/>
      <c r="G574" s="20"/>
      <c r="H574" s="20" t="s">
        <v>19</v>
      </c>
      <c r="I574" s="20">
        <v>100</v>
      </c>
      <c r="J574" s="27">
        <f>SUM(J565:J573)+K558</f>
        <v>97.84892</v>
      </c>
      <c r="K574" s="6" t="s">
        <v>19</v>
      </c>
    </row>
  </sheetData>
  <mergeCells count="736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27:K27"/>
    <mergeCell ref="A28:K28"/>
    <mergeCell ref="A30:C30"/>
    <mergeCell ref="D30:K30"/>
    <mergeCell ref="A31:C31"/>
    <mergeCell ref="D31:G31"/>
    <mergeCell ref="I31:K31"/>
    <mergeCell ref="D32:E32"/>
    <mergeCell ref="D33:E33"/>
    <mergeCell ref="D34:E34"/>
    <mergeCell ref="D35:E35"/>
    <mergeCell ref="D36:E36"/>
    <mergeCell ref="B37:G37"/>
    <mergeCell ref="H37:K37"/>
    <mergeCell ref="B38:G38"/>
    <mergeCell ref="H38:K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A49:G49"/>
    <mergeCell ref="A52:K52"/>
    <mergeCell ref="A53:K53"/>
    <mergeCell ref="A55:C55"/>
    <mergeCell ref="D55:K55"/>
    <mergeCell ref="A56:C56"/>
    <mergeCell ref="D56:G56"/>
    <mergeCell ref="I56:K56"/>
    <mergeCell ref="D57:E57"/>
    <mergeCell ref="D58:E58"/>
    <mergeCell ref="D59:E59"/>
    <mergeCell ref="D60:E60"/>
    <mergeCell ref="D61:E61"/>
    <mergeCell ref="B62:G62"/>
    <mergeCell ref="H62:K62"/>
    <mergeCell ref="B63:G63"/>
    <mergeCell ref="H63:K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A74:G74"/>
    <mergeCell ref="A77:K77"/>
    <mergeCell ref="A78:K78"/>
    <mergeCell ref="A80:C80"/>
    <mergeCell ref="D80:K80"/>
    <mergeCell ref="A81:C81"/>
    <mergeCell ref="D81:G81"/>
    <mergeCell ref="I81:K81"/>
    <mergeCell ref="D82:E82"/>
    <mergeCell ref="D83:E83"/>
    <mergeCell ref="D84:E84"/>
    <mergeCell ref="D85:E85"/>
    <mergeCell ref="D86:E86"/>
    <mergeCell ref="B87:G87"/>
    <mergeCell ref="H87:K87"/>
    <mergeCell ref="B88:G88"/>
    <mergeCell ref="H88:K88"/>
    <mergeCell ref="D89:F89"/>
    <mergeCell ref="D90:F90"/>
    <mergeCell ref="D91:F91"/>
    <mergeCell ref="D92:F92"/>
    <mergeCell ref="D93:F93"/>
    <mergeCell ref="D94:F94"/>
    <mergeCell ref="D95:F95"/>
    <mergeCell ref="D96:F96"/>
    <mergeCell ref="D97:F97"/>
    <mergeCell ref="D98:F98"/>
    <mergeCell ref="A99:G99"/>
    <mergeCell ref="A102:K102"/>
    <mergeCell ref="A103:K103"/>
    <mergeCell ref="A105:C105"/>
    <mergeCell ref="D105:K105"/>
    <mergeCell ref="A106:C106"/>
    <mergeCell ref="D106:G106"/>
    <mergeCell ref="I106:K106"/>
    <mergeCell ref="D107:E107"/>
    <mergeCell ref="D108:E108"/>
    <mergeCell ref="D109:E109"/>
    <mergeCell ref="D110:E110"/>
    <mergeCell ref="D111:E111"/>
    <mergeCell ref="B112:G112"/>
    <mergeCell ref="H112:K112"/>
    <mergeCell ref="B113:G113"/>
    <mergeCell ref="H113:K113"/>
    <mergeCell ref="D114:F114"/>
    <mergeCell ref="D115:F115"/>
    <mergeCell ref="D116:F116"/>
    <mergeCell ref="D117:F117"/>
    <mergeCell ref="D118:F118"/>
    <mergeCell ref="D119:F119"/>
    <mergeCell ref="D120:F120"/>
    <mergeCell ref="D121:F121"/>
    <mergeCell ref="D122:F122"/>
    <mergeCell ref="D123:F123"/>
    <mergeCell ref="A124:G124"/>
    <mergeCell ref="A127:K127"/>
    <mergeCell ref="A128:K128"/>
    <mergeCell ref="A130:C130"/>
    <mergeCell ref="D130:K130"/>
    <mergeCell ref="A131:C131"/>
    <mergeCell ref="D131:G131"/>
    <mergeCell ref="I131:K131"/>
    <mergeCell ref="D132:E132"/>
    <mergeCell ref="D133:E133"/>
    <mergeCell ref="D134:E134"/>
    <mergeCell ref="D135:E135"/>
    <mergeCell ref="D136:E136"/>
    <mergeCell ref="B137:G137"/>
    <mergeCell ref="H137:K137"/>
    <mergeCell ref="B138:G138"/>
    <mergeCell ref="H138:K138"/>
    <mergeCell ref="D139:F139"/>
    <mergeCell ref="D140:F140"/>
    <mergeCell ref="D141:F141"/>
    <mergeCell ref="D142:F142"/>
    <mergeCell ref="D143:F143"/>
    <mergeCell ref="D144:F144"/>
    <mergeCell ref="D145:F145"/>
    <mergeCell ref="D146:F146"/>
    <mergeCell ref="D147:F147"/>
    <mergeCell ref="D148:F148"/>
    <mergeCell ref="A149:G149"/>
    <mergeCell ref="A152:K152"/>
    <mergeCell ref="A153:K153"/>
    <mergeCell ref="A155:C155"/>
    <mergeCell ref="D155:K155"/>
    <mergeCell ref="A156:C156"/>
    <mergeCell ref="D156:G156"/>
    <mergeCell ref="I156:K156"/>
    <mergeCell ref="D157:E157"/>
    <mergeCell ref="D158:E158"/>
    <mergeCell ref="D159:E159"/>
    <mergeCell ref="D160:E160"/>
    <mergeCell ref="D161:E161"/>
    <mergeCell ref="B162:G162"/>
    <mergeCell ref="H162:K162"/>
    <mergeCell ref="B163:G163"/>
    <mergeCell ref="H163:K163"/>
    <mergeCell ref="D164:F164"/>
    <mergeCell ref="D165:F165"/>
    <mergeCell ref="D166:F166"/>
    <mergeCell ref="D167:F167"/>
    <mergeCell ref="D168:F168"/>
    <mergeCell ref="D169:F169"/>
    <mergeCell ref="D170:F170"/>
    <mergeCell ref="D171:F171"/>
    <mergeCell ref="D172:F172"/>
    <mergeCell ref="D173:F173"/>
    <mergeCell ref="A174:G174"/>
    <mergeCell ref="A177:K177"/>
    <mergeCell ref="A178:K178"/>
    <mergeCell ref="A180:C180"/>
    <mergeCell ref="D180:K180"/>
    <mergeCell ref="A181:C181"/>
    <mergeCell ref="D181:G181"/>
    <mergeCell ref="I181:K181"/>
    <mergeCell ref="D182:E182"/>
    <mergeCell ref="D183:E183"/>
    <mergeCell ref="D184:E184"/>
    <mergeCell ref="D185:E185"/>
    <mergeCell ref="D186:E186"/>
    <mergeCell ref="B187:G187"/>
    <mergeCell ref="H187:K187"/>
    <mergeCell ref="B188:G188"/>
    <mergeCell ref="H188:K188"/>
    <mergeCell ref="D189:F189"/>
    <mergeCell ref="D190:F190"/>
    <mergeCell ref="D191:F191"/>
    <mergeCell ref="D192:F192"/>
    <mergeCell ref="D193:F193"/>
    <mergeCell ref="D194:F194"/>
    <mergeCell ref="D195:F195"/>
    <mergeCell ref="D196:F196"/>
    <mergeCell ref="D197:F197"/>
    <mergeCell ref="D198:F198"/>
    <mergeCell ref="A199:G199"/>
    <mergeCell ref="A202:K202"/>
    <mergeCell ref="A203:K203"/>
    <mergeCell ref="A205:C205"/>
    <mergeCell ref="D205:K205"/>
    <mergeCell ref="A206:C206"/>
    <mergeCell ref="D206:G206"/>
    <mergeCell ref="I206:K206"/>
    <mergeCell ref="D207:E207"/>
    <mergeCell ref="D208:E208"/>
    <mergeCell ref="D209:E209"/>
    <mergeCell ref="D210:E210"/>
    <mergeCell ref="D211:E211"/>
    <mergeCell ref="B212:G212"/>
    <mergeCell ref="H212:K212"/>
    <mergeCell ref="B213:G213"/>
    <mergeCell ref="H213:K213"/>
    <mergeCell ref="D214:F214"/>
    <mergeCell ref="D215:F215"/>
    <mergeCell ref="D216:F216"/>
    <mergeCell ref="D217:F217"/>
    <mergeCell ref="D218:F218"/>
    <mergeCell ref="D219:F219"/>
    <mergeCell ref="D220:F220"/>
    <mergeCell ref="D221:F221"/>
    <mergeCell ref="D222:F222"/>
    <mergeCell ref="D223:F223"/>
    <mergeCell ref="A224:G224"/>
    <mergeCell ref="A227:K227"/>
    <mergeCell ref="A228:K228"/>
    <mergeCell ref="A230:C230"/>
    <mergeCell ref="D230:K230"/>
    <mergeCell ref="A231:C231"/>
    <mergeCell ref="D231:G231"/>
    <mergeCell ref="I231:K231"/>
    <mergeCell ref="D232:E232"/>
    <mergeCell ref="D233:E233"/>
    <mergeCell ref="D234:E234"/>
    <mergeCell ref="D235:E235"/>
    <mergeCell ref="D236:E236"/>
    <mergeCell ref="B237:G237"/>
    <mergeCell ref="H237:K237"/>
    <mergeCell ref="B238:G238"/>
    <mergeCell ref="H238:K238"/>
    <mergeCell ref="D239:F239"/>
    <mergeCell ref="D240:F240"/>
    <mergeCell ref="D241:F241"/>
    <mergeCell ref="D242:F242"/>
    <mergeCell ref="D243:F243"/>
    <mergeCell ref="D244:F244"/>
    <mergeCell ref="D245:F245"/>
    <mergeCell ref="D246:F246"/>
    <mergeCell ref="D247:F247"/>
    <mergeCell ref="D248:F248"/>
    <mergeCell ref="A249:G249"/>
    <mergeCell ref="A252:K252"/>
    <mergeCell ref="A253:K253"/>
    <mergeCell ref="A255:C255"/>
    <mergeCell ref="D255:K255"/>
    <mergeCell ref="A256:C256"/>
    <mergeCell ref="D256:G256"/>
    <mergeCell ref="I256:K256"/>
    <mergeCell ref="D257:E257"/>
    <mergeCell ref="D258:E258"/>
    <mergeCell ref="D259:E259"/>
    <mergeCell ref="D260:E260"/>
    <mergeCell ref="D261:E261"/>
    <mergeCell ref="B262:G262"/>
    <mergeCell ref="H262:K262"/>
    <mergeCell ref="B263:G263"/>
    <mergeCell ref="H263:K263"/>
    <mergeCell ref="D264:F264"/>
    <mergeCell ref="D265:F265"/>
    <mergeCell ref="D266:F266"/>
    <mergeCell ref="D267:F267"/>
    <mergeCell ref="D268:F268"/>
    <mergeCell ref="D269:F269"/>
    <mergeCell ref="D270:F270"/>
    <mergeCell ref="D271:F271"/>
    <mergeCell ref="D272:F272"/>
    <mergeCell ref="D273:F273"/>
    <mergeCell ref="A274:G274"/>
    <mergeCell ref="A277:K277"/>
    <mergeCell ref="A278:K278"/>
    <mergeCell ref="A280:C280"/>
    <mergeCell ref="D280:K280"/>
    <mergeCell ref="A281:C281"/>
    <mergeCell ref="D281:G281"/>
    <mergeCell ref="I281:K281"/>
    <mergeCell ref="D282:E282"/>
    <mergeCell ref="D283:E283"/>
    <mergeCell ref="D284:E284"/>
    <mergeCell ref="D285:E285"/>
    <mergeCell ref="D286:E286"/>
    <mergeCell ref="B287:G287"/>
    <mergeCell ref="H287:K287"/>
    <mergeCell ref="B288:G288"/>
    <mergeCell ref="H288:K288"/>
    <mergeCell ref="D289:F289"/>
    <mergeCell ref="D290:F290"/>
    <mergeCell ref="D291:F291"/>
    <mergeCell ref="D292:F292"/>
    <mergeCell ref="D293:F293"/>
    <mergeCell ref="D294:F294"/>
    <mergeCell ref="D295:F295"/>
    <mergeCell ref="D296:F296"/>
    <mergeCell ref="D297:F297"/>
    <mergeCell ref="D298:F298"/>
    <mergeCell ref="A299:G299"/>
    <mergeCell ref="A302:K302"/>
    <mergeCell ref="A303:K303"/>
    <mergeCell ref="A305:C305"/>
    <mergeCell ref="D305:K305"/>
    <mergeCell ref="A306:C306"/>
    <mergeCell ref="D306:G306"/>
    <mergeCell ref="I306:K306"/>
    <mergeCell ref="D307:E307"/>
    <mergeCell ref="D308:E308"/>
    <mergeCell ref="D309:E309"/>
    <mergeCell ref="D310:E310"/>
    <mergeCell ref="D311:E311"/>
    <mergeCell ref="B312:G312"/>
    <mergeCell ref="H312:K312"/>
    <mergeCell ref="B313:G313"/>
    <mergeCell ref="H313:K313"/>
    <mergeCell ref="D314:F314"/>
    <mergeCell ref="D315:F315"/>
    <mergeCell ref="D316:F316"/>
    <mergeCell ref="D317:F317"/>
    <mergeCell ref="D318:F318"/>
    <mergeCell ref="D319:F319"/>
    <mergeCell ref="D320:F320"/>
    <mergeCell ref="D321:F321"/>
    <mergeCell ref="D322:F322"/>
    <mergeCell ref="D323:F323"/>
    <mergeCell ref="A324:G324"/>
    <mergeCell ref="A327:K327"/>
    <mergeCell ref="A328:K328"/>
    <mergeCell ref="A330:C330"/>
    <mergeCell ref="D330:K330"/>
    <mergeCell ref="A331:C331"/>
    <mergeCell ref="D331:G331"/>
    <mergeCell ref="I331:K331"/>
    <mergeCell ref="D332:E332"/>
    <mergeCell ref="D333:E333"/>
    <mergeCell ref="D334:E334"/>
    <mergeCell ref="D335:E335"/>
    <mergeCell ref="D336:E336"/>
    <mergeCell ref="B337:G337"/>
    <mergeCell ref="H337:K337"/>
    <mergeCell ref="B338:G338"/>
    <mergeCell ref="H338:K338"/>
    <mergeCell ref="D339:F339"/>
    <mergeCell ref="D340:F340"/>
    <mergeCell ref="D341:F341"/>
    <mergeCell ref="D342:F342"/>
    <mergeCell ref="D343:F343"/>
    <mergeCell ref="D344:F344"/>
    <mergeCell ref="D345:F345"/>
    <mergeCell ref="D346:F346"/>
    <mergeCell ref="D347:F347"/>
    <mergeCell ref="D348:F348"/>
    <mergeCell ref="A349:G349"/>
    <mergeCell ref="A352:K352"/>
    <mergeCell ref="A353:K353"/>
    <mergeCell ref="A355:C355"/>
    <mergeCell ref="D355:K355"/>
    <mergeCell ref="A356:C356"/>
    <mergeCell ref="D356:G356"/>
    <mergeCell ref="I356:K356"/>
    <mergeCell ref="D357:E357"/>
    <mergeCell ref="D358:E358"/>
    <mergeCell ref="D359:E359"/>
    <mergeCell ref="D360:E360"/>
    <mergeCell ref="D361:E361"/>
    <mergeCell ref="B362:G362"/>
    <mergeCell ref="H362:K362"/>
    <mergeCell ref="B363:G363"/>
    <mergeCell ref="H363:K363"/>
    <mergeCell ref="D364:F364"/>
    <mergeCell ref="D365:F365"/>
    <mergeCell ref="D366:F366"/>
    <mergeCell ref="D367:F367"/>
    <mergeCell ref="D368:F368"/>
    <mergeCell ref="D369:F369"/>
    <mergeCell ref="D370:F370"/>
    <mergeCell ref="D371:F371"/>
    <mergeCell ref="D372:F372"/>
    <mergeCell ref="D373:F373"/>
    <mergeCell ref="A374:G374"/>
    <mergeCell ref="A377:K377"/>
    <mergeCell ref="A378:K378"/>
    <mergeCell ref="A380:C380"/>
    <mergeCell ref="D380:K380"/>
    <mergeCell ref="A381:C381"/>
    <mergeCell ref="D381:G381"/>
    <mergeCell ref="I381:K381"/>
    <mergeCell ref="D382:E382"/>
    <mergeCell ref="D383:E383"/>
    <mergeCell ref="D384:E384"/>
    <mergeCell ref="D385:E385"/>
    <mergeCell ref="D386:E386"/>
    <mergeCell ref="B387:G387"/>
    <mergeCell ref="H387:K387"/>
    <mergeCell ref="B388:G388"/>
    <mergeCell ref="H388:K388"/>
    <mergeCell ref="D389:F389"/>
    <mergeCell ref="D390:F390"/>
    <mergeCell ref="D391:F391"/>
    <mergeCell ref="D392:F392"/>
    <mergeCell ref="D393:F393"/>
    <mergeCell ref="D394:F394"/>
    <mergeCell ref="D395:F395"/>
    <mergeCell ref="D396:F396"/>
    <mergeCell ref="D397:F397"/>
    <mergeCell ref="D398:F398"/>
    <mergeCell ref="A399:G399"/>
    <mergeCell ref="A402:K402"/>
    <mergeCell ref="A403:K403"/>
    <mergeCell ref="A405:C405"/>
    <mergeCell ref="D405:K405"/>
    <mergeCell ref="A406:C406"/>
    <mergeCell ref="D406:G406"/>
    <mergeCell ref="I406:K406"/>
    <mergeCell ref="D407:E407"/>
    <mergeCell ref="D408:E408"/>
    <mergeCell ref="D409:E409"/>
    <mergeCell ref="D410:E410"/>
    <mergeCell ref="D411:E411"/>
    <mergeCell ref="B412:G412"/>
    <mergeCell ref="H412:K412"/>
    <mergeCell ref="B413:G413"/>
    <mergeCell ref="H413:K413"/>
    <mergeCell ref="D414:F414"/>
    <mergeCell ref="D415:F415"/>
    <mergeCell ref="D416:F416"/>
    <mergeCell ref="D417:F417"/>
    <mergeCell ref="D418:F418"/>
    <mergeCell ref="D419:F419"/>
    <mergeCell ref="D420:F420"/>
    <mergeCell ref="D421:F421"/>
    <mergeCell ref="D422:F422"/>
    <mergeCell ref="D423:F423"/>
    <mergeCell ref="A424:G424"/>
    <mergeCell ref="A427:K427"/>
    <mergeCell ref="A428:K428"/>
    <mergeCell ref="A430:C430"/>
    <mergeCell ref="D430:K430"/>
    <mergeCell ref="A431:C431"/>
    <mergeCell ref="D431:G431"/>
    <mergeCell ref="I431:K431"/>
    <mergeCell ref="D432:E432"/>
    <mergeCell ref="D433:E433"/>
    <mergeCell ref="D434:E434"/>
    <mergeCell ref="D435:E435"/>
    <mergeCell ref="D436:E436"/>
    <mergeCell ref="B437:G437"/>
    <mergeCell ref="H437:K437"/>
    <mergeCell ref="B438:G438"/>
    <mergeCell ref="H438:K438"/>
    <mergeCell ref="D439:F439"/>
    <mergeCell ref="D440:F440"/>
    <mergeCell ref="D441:F441"/>
    <mergeCell ref="D442:F442"/>
    <mergeCell ref="D443:F443"/>
    <mergeCell ref="D444:F444"/>
    <mergeCell ref="D445:F445"/>
    <mergeCell ref="D446:F446"/>
    <mergeCell ref="D447:F447"/>
    <mergeCell ref="D448:F448"/>
    <mergeCell ref="A449:G449"/>
    <mergeCell ref="A452:K452"/>
    <mergeCell ref="A453:K453"/>
    <mergeCell ref="A455:C455"/>
    <mergeCell ref="D455:K455"/>
    <mergeCell ref="A456:C456"/>
    <mergeCell ref="D456:G456"/>
    <mergeCell ref="I456:K456"/>
    <mergeCell ref="D457:E457"/>
    <mergeCell ref="D458:E458"/>
    <mergeCell ref="D459:E459"/>
    <mergeCell ref="D460:E460"/>
    <mergeCell ref="D461:E461"/>
    <mergeCell ref="B462:G462"/>
    <mergeCell ref="H462:K462"/>
    <mergeCell ref="B463:G463"/>
    <mergeCell ref="H463:K463"/>
    <mergeCell ref="D464:F464"/>
    <mergeCell ref="D465:F465"/>
    <mergeCell ref="D466:F466"/>
    <mergeCell ref="D467:F467"/>
    <mergeCell ref="D468:F468"/>
    <mergeCell ref="D469:F469"/>
    <mergeCell ref="D470:F470"/>
    <mergeCell ref="D471:F471"/>
    <mergeCell ref="D472:F472"/>
    <mergeCell ref="D473:F473"/>
    <mergeCell ref="A474:G474"/>
    <mergeCell ref="A477:K477"/>
    <mergeCell ref="A478:K478"/>
    <mergeCell ref="A480:C480"/>
    <mergeCell ref="D480:K480"/>
    <mergeCell ref="A481:C481"/>
    <mergeCell ref="D481:G481"/>
    <mergeCell ref="I481:K481"/>
    <mergeCell ref="D482:E482"/>
    <mergeCell ref="D483:E483"/>
    <mergeCell ref="D484:E484"/>
    <mergeCell ref="D485:E485"/>
    <mergeCell ref="D486:E486"/>
    <mergeCell ref="B487:G487"/>
    <mergeCell ref="H487:K487"/>
    <mergeCell ref="B488:G488"/>
    <mergeCell ref="H488:K488"/>
    <mergeCell ref="D489:F489"/>
    <mergeCell ref="D490:F490"/>
    <mergeCell ref="D491:F491"/>
    <mergeCell ref="D492:F492"/>
    <mergeCell ref="D493:F493"/>
    <mergeCell ref="D494:F494"/>
    <mergeCell ref="D495:F495"/>
    <mergeCell ref="D496:F496"/>
    <mergeCell ref="D497:F497"/>
    <mergeCell ref="D498:F498"/>
    <mergeCell ref="A499:G499"/>
    <mergeCell ref="A502:K502"/>
    <mergeCell ref="A503:K503"/>
    <mergeCell ref="A505:C505"/>
    <mergeCell ref="D505:K505"/>
    <mergeCell ref="A506:C506"/>
    <mergeCell ref="D506:G506"/>
    <mergeCell ref="I506:K506"/>
    <mergeCell ref="D507:E507"/>
    <mergeCell ref="D508:E508"/>
    <mergeCell ref="D509:E509"/>
    <mergeCell ref="D510:E510"/>
    <mergeCell ref="D511:E511"/>
    <mergeCell ref="B512:G512"/>
    <mergeCell ref="H512:K512"/>
    <mergeCell ref="B513:G513"/>
    <mergeCell ref="H513:K513"/>
    <mergeCell ref="D514:F514"/>
    <mergeCell ref="D515:F515"/>
    <mergeCell ref="D516:F516"/>
    <mergeCell ref="D517:F517"/>
    <mergeCell ref="D518:F518"/>
    <mergeCell ref="D519:F519"/>
    <mergeCell ref="D520:F520"/>
    <mergeCell ref="D521:F521"/>
    <mergeCell ref="D522:F522"/>
    <mergeCell ref="D523:F523"/>
    <mergeCell ref="A524:G524"/>
    <mergeCell ref="A527:K527"/>
    <mergeCell ref="A528:K528"/>
    <mergeCell ref="A530:C530"/>
    <mergeCell ref="D530:K530"/>
    <mergeCell ref="A531:C531"/>
    <mergeCell ref="D531:G531"/>
    <mergeCell ref="I531:K531"/>
    <mergeCell ref="D532:E532"/>
    <mergeCell ref="D533:E533"/>
    <mergeCell ref="D534:E534"/>
    <mergeCell ref="D535:E535"/>
    <mergeCell ref="D536:E536"/>
    <mergeCell ref="B537:G537"/>
    <mergeCell ref="H537:K537"/>
    <mergeCell ref="B538:G538"/>
    <mergeCell ref="H538:K538"/>
    <mergeCell ref="D539:F539"/>
    <mergeCell ref="D540:F540"/>
    <mergeCell ref="D541:F541"/>
    <mergeCell ref="D542:F542"/>
    <mergeCell ref="D543:F543"/>
    <mergeCell ref="D544:F544"/>
    <mergeCell ref="D545:F545"/>
    <mergeCell ref="D546:F546"/>
    <mergeCell ref="D547:F547"/>
    <mergeCell ref="D548:F548"/>
    <mergeCell ref="A549:G549"/>
    <mergeCell ref="A552:K552"/>
    <mergeCell ref="A553:K553"/>
    <mergeCell ref="A555:C555"/>
    <mergeCell ref="D555:K555"/>
    <mergeCell ref="A556:C556"/>
    <mergeCell ref="D556:G556"/>
    <mergeCell ref="I556:K556"/>
    <mergeCell ref="D557:E557"/>
    <mergeCell ref="D558:E558"/>
    <mergeCell ref="D559:E559"/>
    <mergeCell ref="D560:E560"/>
    <mergeCell ref="D561:E561"/>
    <mergeCell ref="B562:G562"/>
    <mergeCell ref="H562:K562"/>
    <mergeCell ref="B563:G563"/>
    <mergeCell ref="H563:K563"/>
    <mergeCell ref="D564:F564"/>
    <mergeCell ref="D565:F565"/>
    <mergeCell ref="D566:F566"/>
    <mergeCell ref="D567:F567"/>
    <mergeCell ref="D568:F568"/>
    <mergeCell ref="D569:F569"/>
    <mergeCell ref="D570:F570"/>
    <mergeCell ref="D571:F571"/>
    <mergeCell ref="D572:F572"/>
    <mergeCell ref="D573:F573"/>
    <mergeCell ref="A574:G574"/>
    <mergeCell ref="A12:A13"/>
    <mergeCell ref="A14:A23"/>
    <mergeCell ref="A37:A38"/>
    <mergeCell ref="A39:A48"/>
    <mergeCell ref="A62:A63"/>
    <mergeCell ref="A64:A73"/>
    <mergeCell ref="A87:A88"/>
    <mergeCell ref="A89:A98"/>
    <mergeCell ref="A112:A113"/>
    <mergeCell ref="A114:A123"/>
    <mergeCell ref="A137:A138"/>
    <mergeCell ref="A139:A148"/>
    <mergeCell ref="A162:A163"/>
    <mergeCell ref="A164:A173"/>
    <mergeCell ref="A187:A188"/>
    <mergeCell ref="A189:A198"/>
    <mergeCell ref="A212:A213"/>
    <mergeCell ref="A214:A223"/>
    <mergeCell ref="A237:A238"/>
    <mergeCell ref="A239:A248"/>
    <mergeCell ref="A262:A263"/>
    <mergeCell ref="A264:A273"/>
    <mergeCell ref="A287:A288"/>
    <mergeCell ref="A289:A298"/>
    <mergeCell ref="A312:A313"/>
    <mergeCell ref="A314:A323"/>
    <mergeCell ref="A337:A338"/>
    <mergeCell ref="A339:A348"/>
    <mergeCell ref="A362:A363"/>
    <mergeCell ref="A364:A373"/>
    <mergeCell ref="A387:A388"/>
    <mergeCell ref="A389:A398"/>
    <mergeCell ref="A412:A413"/>
    <mergeCell ref="A414:A423"/>
    <mergeCell ref="A437:A438"/>
    <mergeCell ref="A439:A448"/>
    <mergeCell ref="A462:A463"/>
    <mergeCell ref="A464:A473"/>
    <mergeCell ref="A487:A488"/>
    <mergeCell ref="A489:A498"/>
    <mergeCell ref="A512:A513"/>
    <mergeCell ref="A514:A523"/>
    <mergeCell ref="A537:A538"/>
    <mergeCell ref="A539:A548"/>
    <mergeCell ref="A562:A563"/>
    <mergeCell ref="A564:A573"/>
    <mergeCell ref="B15:B18"/>
    <mergeCell ref="B19:B22"/>
    <mergeCell ref="B40:B43"/>
    <mergeCell ref="B44:B47"/>
    <mergeCell ref="B65:B68"/>
    <mergeCell ref="B69:B72"/>
    <mergeCell ref="B90:B93"/>
    <mergeCell ref="B94:B97"/>
    <mergeCell ref="B115:B118"/>
    <mergeCell ref="B119:B122"/>
    <mergeCell ref="B140:B143"/>
    <mergeCell ref="B144:B147"/>
    <mergeCell ref="B165:B168"/>
    <mergeCell ref="B169:B172"/>
    <mergeCell ref="B190:B193"/>
    <mergeCell ref="B194:B197"/>
    <mergeCell ref="B215:B218"/>
    <mergeCell ref="B219:B222"/>
    <mergeCell ref="B240:B243"/>
    <mergeCell ref="B244:B247"/>
    <mergeCell ref="B265:B268"/>
    <mergeCell ref="B269:B272"/>
    <mergeCell ref="B290:B293"/>
    <mergeCell ref="B294:B297"/>
    <mergeCell ref="B315:B318"/>
    <mergeCell ref="B319:B322"/>
    <mergeCell ref="B340:B343"/>
    <mergeCell ref="B344:B347"/>
    <mergeCell ref="B365:B368"/>
    <mergeCell ref="B369:B372"/>
    <mergeCell ref="B390:B393"/>
    <mergeCell ref="B394:B397"/>
    <mergeCell ref="B415:B418"/>
    <mergeCell ref="B419:B422"/>
    <mergeCell ref="B440:B443"/>
    <mergeCell ref="B444:B447"/>
    <mergeCell ref="B465:B468"/>
    <mergeCell ref="B469:B472"/>
    <mergeCell ref="B490:B493"/>
    <mergeCell ref="B494:B497"/>
    <mergeCell ref="B515:B518"/>
    <mergeCell ref="B519:B522"/>
    <mergeCell ref="B540:B543"/>
    <mergeCell ref="B544:B547"/>
    <mergeCell ref="B565:B568"/>
    <mergeCell ref="B569:B572"/>
    <mergeCell ref="A7:C11"/>
    <mergeCell ref="A32:C36"/>
    <mergeCell ref="A57:C61"/>
    <mergeCell ref="A82:C86"/>
    <mergeCell ref="A107:C111"/>
    <mergeCell ref="A132:C136"/>
    <mergeCell ref="A157:C161"/>
    <mergeCell ref="A182:C186"/>
    <mergeCell ref="A232:C236"/>
    <mergeCell ref="A207:C211"/>
    <mergeCell ref="A257:C261"/>
    <mergeCell ref="A282:C286"/>
    <mergeCell ref="A307:C311"/>
    <mergeCell ref="A332:C336"/>
    <mergeCell ref="A357:C361"/>
    <mergeCell ref="A382:C386"/>
    <mergeCell ref="A407:C411"/>
    <mergeCell ref="A432:C436"/>
    <mergeCell ref="A457:C461"/>
    <mergeCell ref="A482:C486"/>
    <mergeCell ref="A507:C511"/>
    <mergeCell ref="A532:C536"/>
    <mergeCell ref="A557:C561"/>
  </mergeCells>
  <pageMargins left="0.432638888888889" right="0.196527777777778" top="0.393055555555556" bottom="0.511805555555556" header="0.275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2024-04-25T01:31:00Z</dcterms:created>
  <dcterms:modified xsi:type="dcterms:W3CDTF">2024-04-29T09:05:51Z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64BDF5891E7840399AF3199FA242E1F9_11</vt:lpwstr>
  </property>
  <property fmtid="{D5CDD505-2E9C-101B-9397-08002B2CF9AE}" pid="3" name="KSOProductBuildVer">
    <vt:lpwstr>2052-12.1.0.16417</vt:lpwstr>
  </property>
</Properties>
</file>